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แสดงผลการดำเนินงาน" sheetId="1" r:id="rId1"/>
    <sheet name="รับ" sheetId="2" r:id="rId2"/>
    <sheet name="รับ-จ่าย" sheetId="3" r:id="rId3"/>
    <sheet name="จ่าย" sheetId="4" r:id="rId4"/>
  </sheets>
  <definedNames>
    <definedName name="_xlnm.Print_Titles" localSheetId="0">'แสดงผลการดำเนินงาน'!$1:$8</definedName>
  </definedNames>
  <calcPr fullCalcOnLoad="1"/>
</workbook>
</file>

<file path=xl/sharedStrings.xml><?xml version="1.0" encoding="utf-8"?>
<sst xmlns="http://schemas.openxmlformats.org/spreadsheetml/2006/main" count="387" uniqueCount="215">
  <si>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</si>
  <si>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</si>
  <si>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</si>
  <si>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</si>
  <si>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</si>
  <si>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</si>
  <si>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</si>
  <si>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</si>
  <si>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</si>
  <si>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</si>
  <si>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</si>
  <si>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</si>
  <si>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</si>
  <si>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</si>
  <si>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</si>
  <si>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</si>
  <si>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</si>
  <si>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</si>
  <si>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</si>
  <si>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</si>
  <si>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อ. เมืองนครพนม</t>
  </si>
  <si>
    <t>องค์การบริหารส่วนตำบลท่าค้อ</t>
  </si>
  <si>
    <t>จ. นครพนม</t>
  </si>
  <si>
    <t>หน้า : 1/1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</si>
  <si>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</si>
  <si>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รายการ/หมวด</t>
  </si>
  <si>
    <t>ประมาณการ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</si>
  <si>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</si>
  <si>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</si>
  <si>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ปรับปรุงโดย
ใบผ่าน</t>
  </si>
  <si>
    <t>รวม</t>
  </si>
  <si>
    <t>รวมจ่ายจาก
เงินสะสม</t>
  </si>
  <si>
    <t>รวมจ่ายจาก
เงินทุนสำรองเงินสะสม</t>
  </si>
  <si>
    <t xml:space="preserve">รวม 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</si>
  <si>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</si>
  <si>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</si>
  <si>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</si>
  <si>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</si>
  <si>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</si>
  <si>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</si>
  <si>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</si>
  <si>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 วัฒนธรรม และนันทนาการ
00260</t>
  </si>
  <si>
    <t>แผนงานการเกษตร
00320</t>
  </si>
  <si>
    <t>แผนงานงบกลาง
00410</t>
  </si>
  <si>
    <t>รวมจ่าย</t>
  </si>
  <si>
    <t>รวมรับ</t>
  </si>
  <si>
    <t>รายรับสูงกว่าหรือต่ำกว่ารายจ่าย</t>
  </si>
  <si>
    <t>อ.เมืองนครพนม</t>
  </si>
  <si>
    <t>จ.นครพนม</t>
  </si>
  <si>
    <t>รายงานรายรับจริงตามงบประมาณ</t>
  </si>
  <si>
    <t>ปีงบประมาณ พ.ศ. 2566</t>
  </si>
  <si>
    <t>หมวด</t>
  </si>
  <si>
    <t>ประเภท</t>
  </si>
  <si>
    <t>รับจริง</t>
  </si>
  <si>
    <t>รับจริงเกินประมาณการ</t>
  </si>
  <si>
    <t>หมวดภาษีอากร</t>
  </si>
  <si>
    <t>ภาษีที่ดินและสิ่งปลูกสร้าง</t>
  </si>
  <si>
    <t>ภาษีป้าย</t>
  </si>
  <si>
    <t>รวมหมวดภาษีอากร</t>
  </si>
  <si>
    <t>หมวดค่าธรรมเนียม ค่าปรับ และใบอนุญาต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</si>
  <si>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</si>
  <si>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</si>
  <si>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ค่าธรรมเนียมปิด โปรย ติดตั้งแผ่นประกาศหรือแผ่นปลิว เพื่อการโฆษณา</t>
  </si>
  <si>
    <t>ค่าธรรมเนียมเกี่ยวกับการควบคุมอาคาร</t>
  </si>
  <si>
    <t>ค่าธรรมเนียมเกี่ยวกับทะเบียนพาณิชย์</t>
  </si>
  <si>
    <t>ค่าธรรมเนียมใบอนุญาตประกอบกิจการน้ำมันเชื้อเพลิง</t>
  </si>
  <si>
    <t>ค่าธรรมเนียมอื่น ๆ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</si>
  <si>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</si>
  <si>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</si>
  <si>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</si>
  <si>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ค่าใบอนุญาตอื่น ๆ</t>
  </si>
  <si>
    <t>รวมหมวดค่าธรรมเนียม ค่าปรับ และใบอนุญาต</t>
  </si>
  <si>
    <t>หมวดรายได้จากทรัพย์สิน</t>
  </si>
  <si>
    <t>ค่าเช่าหรือบริการ</t>
  </si>
  <si>
    <t>ดอกเบี้ย</t>
  </si>
  <si>
    <t>รวมหมวดรายได้จากทรัพย์สิน</t>
  </si>
  <si>
    <t>หมวดรายได้เบ็ดเตล็ด</t>
  </si>
  <si>
    <t>เงินที่มีผู้อุทิศให้</t>
  </si>
  <si>
    <t>ค่าขายเอกสารการจัดซื้อจัดจ้าง</t>
  </si>
  <si>
    <t>รายได้เบ็ดเตล็ดอื่น ๆ</t>
  </si>
  <si>
    <t>รวมหมวดรายได้เบ็ดเตล็ด</t>
  </si>
  <si>
    <t>หมวดรายได้จากทุน</t>
  </si>
  <si>
    <t>ค่าขายทอดตลาดทรัพย์สิน</t>
  </si>
  <si>
    <t>รวมหมวดรายได้จากทุน</t>
  </si>
  <si>
    <t>หมวดภาษีจัดสรร</t>
  </si>
  <si>
    <t>ภาษีรถยนต์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</si>
  <si>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</si>
  <si>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</si>
  <si>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</si>
  <si>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ภาษีสรรพสามิต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</si>
  <si>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</si>
  <si>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</si>
  <si>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</si>
  <si>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</si>
  <si>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ค่าธรรมเนียมและค่าใช้น้ำบาดาล</t>
  </si>
  <si>
    <t>รวมหมวดภาษีจัดสรร</t>
  </si>
  <si>
    <t>หมวดเงินอุดหนุน</t>
  </si>
  <si>
    <t>รวมหมวดเงินอุดหนุน</t>
  </si>
  <si>
    <t>รวมทั้งหมด</t>
  </si>
  <si>
    <t>ไม่สามารถเทียบกับบัญชีแยกประเภทได้เนื่องจากเป็นไปตามการบันทึกบัญชีมาตรฐานการบัญชีภาครัฐและนโยบายการบัญชีภาครัฐ</t>
  </si>
  <si>
    <r>
      <t xml:space="preserve">                </t>
    </r>
    <r>
      <rPr>
        <sz val="11.95"/>
        <color indexed="8"/>
        <rFont val="Microsoft Sans Serif"/>
        <family val="0"/>
      </rPr>
      <t>องค์การบริหารส่วนตำบลท่าค้อ</t>
    </r>
  </si>
  <si>
    <t>(หมายเหตุ 1)</t>
  </si>
  <si>
    <t>รายรับจริงประกอบรายงานรับ-จ่ายเงิน</t>
  </si>
  <si>
    <t>ชื่อบัญชี</t>
  </si>
  <si>
    <t>รหัสบัญชี</t>
  </si>
  <si>
    <t>รายได้ภาษี</t>
  </si>
  <si>
    <t xml:space="preserve">  รายได้ภาษีที่ดินและสิ่งปลูกสร้าง</t>
  </si>
  <si>
    <t>4401010104.001</t>
  </si>
  <si>
    <t>รวม รายได้ภาษี</t>
  </si>
  <si>
    <t>รายได้ค่าธรรมเนียม</t>
  </si>
  <si>
    <t xml:space="preserve">  รายได้ค่าธรรมเนียมใบอนุญาตการขายสุรา</t>
  </si>
  <si>
    <t>4401030103.001</t>
  </si>
  <si>
    <t xml:space="preserve">  รายได้ค่าธรรมเนียมเกี่ยวกับการควบคุมอาคาร</t>
  </si>
  <si>
    <t>4401030105.001</t>
  </si>
  <si>
    <t xml:space="preserve">  รายได้ค่าธรรมเนียมเก็บและขนมูลฝอย</t>
  </si>
  <si>
    <t>4401030106.001</t>
  </si>
  <si>
    <t xml:space="preserve">  รายได้ค่าธรรมเนียมปิด โปรย ติดตั้งแผ่นประกาศหรือแผ่นปลิวเพื่อการโฆษณา</t>
  </si>
  <si>
    <t>4401030110.001</t>
  </si>
  <si>
    <t xml:space="preserve">  รายได้ค่าธรรมเนียมเกี่ยวกับทะเบียนพาณิชย์</t>
  </si>
  <si>
    <t>4401030127.001</t>
  </si>
  <si>
    <t xml:space="preserve">  รายได้ค่าธรรมเนียมใบอนุญาตการประกอบกิจการน้ำมันเชื้อเพลิง</t>
  </si>
  <si>
    <t>4401030130.001</t>
  </si>
  <si>
    <t xml:space="preserve">  รายได้ค่าธรรมเนียมอื่น</t>
  </si>
  <si>
    <t>4401030199.001</t>
  </si>
  <si>
    <t>รวม รายได้ค่าธรรมเนียม</t>
  </si>
  <si>
    <t>รายได้ดอกเบี้ยหรือเงินปันผล</t>
  </si>
  <si>
    <t xml:space="preserve">  รายได้ดอกเบี้ยเงินฝากที่สถาบันการเงิน</t>
  </si>
  <si>
    <t>4401070101.001</t>
  </si>
  <si>
    <t>รวม รายได้ดอกเบี้ยหรือเงินปันผล</t>
  </si>
  <si>
    <t>รายได้อื่น</t>
  </si>
  <si>
    <t xml:space="preserve">  รายได้ค่าขายเอกสารจัดซื้อจัดจ้าง</t>
  </si>
  <si>
    <t>4401100105.001</t>
  </si>
  <si>
    <t xml:space="preserve">  รายได้จากการขายครุภัณฑ์</t>
  </si>
  <si>
    <t>4401100110.001</t>
  </si>
  <si>
    <t xml:space="preserve">  รายได้เบ็ดเตล็ดอื่น ๆ</t>
  </si>
  <si>
    <t>4401100199.001</t>
  </si>
  <si>
    <t>รวม รายได้อื่น</t>
  </si>
  <si>
    <t>รายได้ภาษีจัดสรร</t>
  </si>
  <si>
    <t xml:space="preserve">  รายได้ภาษีรถยนต์</t>
  </si>
  <si>
    <t>4402010101.001</t>
  </si>
  <si>
    <t xml:space="preserve">  รายได้ภาษีมูลค่าเพิ่มตาม พ.ร.บ.กำหนดแผนฯ</t>
  </si>
  <si>
    <t>4402010102.001</t>
  </si>
  <si>
    <t xml:space="preserve">  รายได้ภาษีมูลค่าเพิ่มตาม พ.ร.บ.จัดสรรรายได้ฯ</t>
  </si>
  <si>
    <t>4402010104.001</t>
  </si>
  <si>
    <t xml:space="preserve">  รายได้ภาษีสรรพสามิต</t>
  </si>
  <si>
    <t>4402010106.001</t>
  </si>
  <si>
    <t xml:space="preserve">  รายได้ค่าภาคหลวงและค่าธรรมเนียมตามกฎหมายว่าด้วยป่าไม้</t>
  </si>
  <si>
    <t>4402010109.001</t>
  </si>
  <si>
    <t xml:space="preserve">  รายได้ค่าภาคหลวงแร่</t>
  </si>
  <si>
    <t>4402010110.001</t>
  </si>
  <si>
    <t xml:space="preserve">  รายได้ค่าภาคหลวงปิโตรเลียม</t>
  </si>
  <si>
    <t>4402010111.001</t>
  </si>
  <si>
    <t xml:space="preserve">  รายได้ค่าธรรมเนียมจดทะเบียนสิทธิและนิติกรรมตามประมวลกฎหมายที่ดิน</t>
  </si>
  <si>
    <t>4402010113.001</t>
  </si>
  <si>
    <t xml:space="preserve">  รายได้ค่าธรรมเนียมและค่าใช้น้ำบาดาล</t>
  </si>
  <si>
    <t>4402010115.001</t>
  </si>
  <si>
    <t>รวม รายได้ภาษีจัดสรร</t>
  </si>
  <si>
    <t>รายได้ที่รัฐบาลอุดหนุนให้แก่องค์กรปกครองส่วนท้องถิ่น</t>
  </si>
  <si>
    <t xml:space="preserve">  รายได้เงินอุดหนุนทั่วไป</t>
  </si>
  <si>
    <t>4403010101.001</t>
  </si>
  <si>
    <t xml:space="preserve">  รายได้เงินอุดหนุนทั่วไปที่รัฐกำหนดวัตถุประสงค์</t>
  </si>
  <si>
    <t>4403010103.001</t>
  </si>
  <si>
    <t xml:space="preserve">  รายได้เงินอุดหนุนเฉพาะกิจ</t>
  </si>
  <si>
    <t>4403010104.001</t>
  </si>
  <si>
    <t>รวม รายได้ที่รัฐบาลอุดหนุนให้แก่องค์กรปกครองส่วนท้องถิ่น</t>
  </si>
  <si>
    <t>รวมทั้งสิ้น</t>
  </si>
  <si>
    <t>รายงานรายจ่ายในการดำเนินงานที่จ่ายจากเงินรายรับตามแผนงานรวม</t>
  </si>
  <si>
    <t>งบ</t>
  </si>
  <si>
    <t>แหล่งเงิน</t>
  </si>
  <si>
    <t xml:space="preserve">ประมาณการ
</t>
  </si>
  <si>
    <t>แผนงานอุตสาหกรรมและการโยธา
00310</t>
  </si>
  <si>
    <t>เงินงบประมาณ</t>
  </si>
  <si>
    <t>-</t>
  </si>
  <si>
    <t>งบบุคลากร</t>
  </si>
  <si>
    <t>งบดำเนินงาน</t>
  </si>
  <si>
    <t>งบลงทุน</t>
  </si>
  <si>
    <t>งบเงินอุดหนุน</t>
  </si>
  <si>
    <t xml:space="preserve">  รายได้ภาษีป้าย</t>
  </si>
  <si>
    <t>4401010103.001</t>
  </si>
  <si>
    <t>รายได้ค่าปรับ</t>
  </si>
  <si>
    <t xml:space="preserve">  รายได้ค่าปรับผู้กระทำความผิดกฎหมายทะเบียนพาณิชย์</t>
  </si>
  <si>
    <t>4401040111.001</t>
  </si>
  <si>
    <t>รวม รายได้ค่าปรับ</t>
  </si>
  <si>
    <t>รายได้ใบอนุญาต</t>
  </si>
  <si>
    <t xml:space="preserve">  รายได้ค่าใบอนุญาตประกอบการค้าสำหรับกิจการที่เป็นอันตรายต่อสุขภาพ</t>
  </si>
  <si>
    <t>4401050103.001</t>
  </si>
  <si>
    <t>รวม รายได้ใบอนุญาต</t>
  </si>
  <si>
    <t>ค่าปรับผู้กระทำผิดกฎหมายรักษาความสะอาดและความเป็นระเบียบเรียบร้อยของบ้านเมือง</t>
  </si>
  <si>
    <t xml:space="preserve">  รายได้ค่าปรับผู้กระทำผิดกฎหมายรักษาความสะอาดและความเป็นระเบียบเรียบร้อยของบ้านเมือง</t>
  </si>
  <si>
    <t>4401040104.001</t>
  </si>
  <si>
    <t>รายได้จากค่าเช่า</t>
  </si>
  <si>
    <t xml:space="preserve">  รายได้ค่าเช่าหรือบริการ</t>
  </si>
  <si>
    <t>4401060102.001</t>
  </si>
  <si>
    <t xml:space="preserve">  รายได้ค่าเช่าอื่น ๆ</t>
  </si>
  <si>
    <t>4401060199.001</t>
  </si>
  <si>
    <t>รวม รายได้จากค่าเช่า</t>
  </si>
  <si>
    <t xml:space="preserve">  รายได้จากการบริจาค</t>
  </si>
  <si>
    <t>4401100103.001</t>
  </si>
  <si>
    <t xml:space="preserve">  รายได้เงินชดเชยปฏิบัติการฉุกเฉิน</t>
  </si>
  <si>
    <t>4401100113.001</t>
  </si>
  <si>
    <t xml:space="preserve">  รายได้ภาษีธุรกิจเฉพาะ</t>
  </si>
  <si>
    <t>4402010105.001</t>
  </si>
  <si>
    <t xml:space="preserve">  รายได้เงินอุดหนุนจากหน่วยงานอื่น</t>
  </si>
  <si>
    <t>4403010105.001</t>
  </si>
  <si>
    <t>วันที่พิมพ์ : 5/10/2566  15:03</t>
  </si>
  <si>
    <t>เดือนตุลาคม ถึงเดือนกันยายน</t>
  </si>
  <si>
    <t>เงินชดเชยปฏิบัติการฉุกเฉิน</t>
  </si>
  <si>
    <t>วันที่พิมพ์ : 5/10/2566  15:04</t>
  </si>
  <si>
    <t>ณ วันที่ 30 กันยายน 2566</t>
  </si>
  <si>
    <t xml:space="preserve">  รายได้ค่าปรับการผิดสัญญา</t>
  </si>
  <si>
    <t>4401040110.001</t>
  </si>
  <si>
    <t>วันที่พิมพ์ : 5/10/2566  15:06</t>
  </si>
  <si>
    <t>ตั้งแต่วันที่ 1 ตุลาคม 2565 ถึงวันที่ 30 กันยายน 2566</t>
  </si>
  <si>
    <t>รายได้จากสาธารณูปโภคฯ</t>
  </si>
  <si>
    <t>องค์การบริหารส่วนตำบลดขวาง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</si>
</sst>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1E]#,##0.00;\(#,##0.00\);&quot;-&quot;"/>
    <numFmt numFmtId="185" formatCode="[$-1041E]#,##0.00;\-#,##0.00"/>
    <numFmt numFmtId="186" formatCode="#,##0.00_ ;\-#,##0.00\ "/>
    <numFmt numFmtId="187" formatCode="#,##0.0"/>
    <numFmt numFmtId="188" formatCode="#,##0.000000000"/>
  </numFmts>
  <fonts count="59">
    <font>
      <sz val="10"/>
      <name val="Arial"/>
      <family val="0"/>
    </font>
    <font>
      <sz val="8"/>
      <color indexed="8"/>
      <name val="Microsoft Sans Serif"/>
      <family val="0"/>
    </font>
    <font>
      <sz val="11.95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9"/>
      <color indexed="8"/>
      <name val="Microsoft Sans Serif"/>
      <family val="0"/>
    </font>
    <font>
      <sz val="10"/>
      <name val="Courier New"/>
      <family val="0"/>
    </font>
    <font>
      <b/>
      <sz val="11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5.95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8"/>
      <name val="Arial"/>
      <family val="0"/>
    </font>
    <font>
      <sz val="1"/>
      <name val="Microsoft Sans Serif"/>
      <family val="2"/>
    </font>
    <font>
      <b/>
      <u val="single"/>
      <sz val="8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b/>
      <sz val="8"/>
      <name val="Microsoft Sans Serif"/>
      <family val="2"/>
    </font>
    <font>
      <b/>
      <sz val="10"/>
      <name val="Microsoft Sans Serif"/>
      <family val="2"/>
    </font>
    <font>
      <b/>
      <sz val="11.95"/>
      <name val="Microsoft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9"/>
      </right>
      <top style="thick">
        <color indexed="10"/>
      </top>
      <bottom style="thick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185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left" vertical="top" wrapText="1" readingOrder="1"/>
      <protection locked="0"/>
    </xf>
    <xf numFmtId="185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5" xfId="0" applyFont="1" applyBorder="1" applyAlignment="1" applyProtection="1">
      <alignment horizontal="left" vertical="center" wrapText="1" readingOrder="1"/>
      <protection locked="0"/>
    </xf>
    <xf numFmtId="0" fontId="14" fillId="0" borderId="15" xfId="0" applyFont="1" applyBorder="1" applyAlignment="1" applyProtection="1">
      <alignment horizontal="right" vertical="center" wrapText="1" readingOrder="1"/>
      <protection locked="0"/>
    </xf>
    <xf numFmtId="0" fontId="14" fillId="0" borderId="16" xfId="0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4" fillId="0" borderId="16" xfId="0" applyFont="1" applyBorder="1" applyAlignment="1" applyProtection="1">
      <alignment horizontal="left" vertical="center" wrapText="1" readingOrder="1"/>
      <protection locked="0"/>
    </xf>
    <xf numFmtId="4" fontId="14" fillId="0" borderId="17" xfId="0" applyNumberFormat="1" applyFont="1" applyBorder="1" applyAlignment="1" applyProtection="1">
      <alignment horizontal="right" vertical="center" wrapText="1" readingOrder="1"/>
      <protection locked="0"/>
    </xf>
    <xf numFmtId="184" fontId="14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1" xfId="0" applyFont="1" applyBorder="1" applyAlignment="1" applyProtection="1">
      <alignment horizontal="right" vertical="center" wrapText="1" readingOrder="1"/>
      <protection locked="0"/>
    </xf>
    <xf numFmtId="185" fontId="1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4" xfId="0" applyFont="1" applyBorder="1" applyAlignment="1" applyProtection="1">
      <alignment horizontal="right" vertical="center" wrapText="1" readingOrder="1"/>
      <protection locked="0"/>
    </xf>
    <xf numFmtId="184" fontId="16" fillId="0" borderId="14" xfId="0" applyNumberFormat="1" applyFont="1" applyBorder="1" applyAlignment="1" applyProtection="1">
      <alignment horizontal="right" vertical="center" wrapText="1" readingOrder="1"/>
      <protection locked="0"/>
    </xf>
    <xf numFmtId="184" fontId="1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4" fontId="16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7" fillId="33" borderId="11" xfId="0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184" fontId="14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8" fillId="34" borderId="0" xfId="0" applyFont="1" applyFill="1" applyAlignment="1" applyProtection="1">
      <alignment horizontal="center" vertical="center" wrapText="1" readingOrder="1"/>
      <protection locked="0"/>
    </xf>
    <xf numFmtId="0" fontId="16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16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12" fillId="35" borderId="11" xfId="0" applyFont="1" applyFill="1" applyBorder="1" applyAlignment="1" applyProtection="1">
      <alignment vertical="center" wrapText="1" readingOrder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35" borderId="22" xfId="0" applyFont="1" applyFill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35" borderId="19" xfId="0" applyFont="1" applyFill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horizontal="right" vertical="center" wrapText="1" readingOrder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184" fontId="14" fillId="0" borderId="19" xfId="0" applyNumberFormat="1" applyFont="1" applyBorder="1" applyAlignment="1" applyProtection="1">
      <alignment horizontal="right" vertical="center" wrapText="1" readingOrder="1"/>
      <protection locked="0"/>
    </xf>
    <xf numFmtId="184" fontId="16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horizontal="right" vertical="center" wrapText="1" readingOrder="1"/>
      <protection locked="0"/>
    </xf>
    <xf numFmtId="0" fontId="16" fillId="0" borderId="14" xfId="0" applyFont="1" applyBorder="1" applyAlignment="1" applyProtection="1">
      <alignment horizontal="right" vertical="center" wrapText="1" readingOrder="1"/>
      <protection locked="0"/>
    </xf>
    <xf numFmtId="0" fontId="1" fillId="0" borderId="25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35" borderId="25" xfId="0" applyFont="1" applyFill="1" applyBorder="1" applyAlignment="1" applyProtection="1">
      <alignment horizontal="center" vertical="center" wrapText="1" readingOrder="1"/>
      <protection locked="0"/>
    </xf>
    <xf numFmtId="185" fontId="1" fillId="0" borderId="25" xfId="0" applyNumberFormat="1" applyFont="1" applyBorder="1" applyAlignment="1" applyProtection="1">
      <alignment horizontal="right" vertical="top" wrapText="1" readingOrder="1"/>
      <protection locked="0"/>
    </xf>
    <xf numFmtId="185" fontId="4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right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184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center" wrapText="1" readingOrder="1"/>
      <protection locked="0"/>
    </xf>
    <xf numFmtId="0" fontId="4" fillId="0" borderId="25" xfId="0" applyFont="1" applyBorder="1" applyAlignment="1" applyProtection="1">
      <alignment horizontal="center" vertical="center" wrapText="1" readingOrder="1"/>
      <protection locked="0"/>
    </xf>
    <xf numFmtId="0" fontId="8" fillId="0" borderId="25" xfId="0" applyFont="1" applyBorder="1" applyAlignment="1" applyProtection="1">
      <alignment vertical="center" wrapText="1" readingOrder="1"/>
      <protection locked="0"/>
    </xf>
    <xf numFmtId="0" fontId="8" fillId="0" borderId="25" xfId="0" applyFont="1" applyBorder="1" applyAlignment="1" applyProtection="1">
      <alignment vertical="top" wrapText="1" readingOrder="1"/>
      <protection locked="0"/>
    </xf>
    <xf numFmtId="0" fontId="8" fillId="0" borderId="25" xfId="0" applyFont="1" applyBorder="1" applyAlignment="1" applyProtection="1">
      <alignment horizontal="center" vertical="top" wrapText="1" readingOrder="1"/>
      <protection locked="0"/>
    </xf>
    <xf numFmtId="184" fontId="8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30" xfId="0" applyFont="1" applyBorder="1" applyAlignment="1" applyProtection="1">
      <alignment horizontal="right"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center" vertical="center" wrapText="1" readingOrder="1"/>
      <protection locked="0"/>
    </xf>
    <xf numFmtId="184" fontId="4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2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85" fontId="8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0" fontId="4" fillId="34" borderId="0" xfId="0" applyFont="1" applyFill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horizontal="center" vertical="center" wrapText="1" readingOrder="1"/>
      <protection locked="0"/>
    </xf>
    <xf numFmtId="0" fontId="9" fillId="34" borderId="0" xfId="0" applyFont="1" applyFill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185" fontId="4" fillId="0" borderId="35" xfId="0" applyNumberFormat="1" applyFont="1" applyBorder="1" applyAlignment="1" applyProtection="1">
      <alignment horizontal="right" vertical="center" wrapText="1" readingOrder="1"/>
      <protection locked="0"/>
    </xf>
    <xf numFmtId="182" fontId="14" fillId="0" borderId="17" xfId="38" applyFont="1" applyBorder="1" applyAlignment="1" applyProtection="1">
      <alignment horizontal="right" vertical="center" wrapText="1" readingOrder="1"/>
      <protection locked="0"/>
    </xf>
    <xf numFmtId="182" fontId="14" fillId="0" borderId="12" xfId="38" applyFont="1" applyBorder="1" applyAlignment="1" applyProtection="1">
      <alignment horizontal="center" vertical="top" wrapText="1"/>
      <protection locked="0"/>
    </xf>
    <xf numFmtId="182" fontId="14" fillId="0" borderId="10" xfId="38" applyFont="1" applyBorder="1" applyAlignment="1" applyProtection="1">
      <alignment horizontal="center" vertical="top" wrapText="1"/>
      <protection locked="0"/>
    </xf>
    <xf numFmtId="182" fontId="14" fillId="0" borderId="13" xfId="38" applyFont="1" applyBorder="1" applyAlignment="1" applyProtection="1">
      <alignment horizontal="center" vertical="top" wrapText="1"/>
      <protection locked="0"/>
    </xf>
    <xf numFmtId="185" fontId="1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9" fillId="0" borderId="0" xfId="0" applyFont="1" applyAlignment="1">
      <alignment/>
    </xf>
    <xf numFmtId="0" fontId="39" fillId="34" borderId="0" xfId="0" applyFont="1" applyFill="1" applyAlignment="1" applyProtection="1">
      <alignment vertical="top" wrapText="1"/>
      <protection locked="0"/>
    </xf>
    <xf numFmtId="0" fontId="3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B1" sqref="A1:AA35"/>
    </sheetView>
  </sheetViews>
  <sheetFormatPr defaultColWidth="9.140625" defaultRowHeight="12.75"/>
  <cols>
    <col min="1" max="2" width="0.13671875" style="14" customWidth="1"/>
    <col min="3" max="3" width="18.8515625" style="14" customWidth="1"/>
    <col min="4" max="4" width="5.421875" style="14" customWidth="1"/>
    <col min="5" max="5" width="0.5625" style="14" customWidth="1"/>
    <col min="6" max="6" width="9.7109375" style="14" customWidth="1"/>
    <col min="7" max="7" width="14.8515625" style="14" customWidth="1"/>
    <col min="8" max="8" width="14.421875" style="14" customWidth="1"/>
    <col min="9" max="9" width="14.140625" style="14" customWidth="1"/>
    <col min="10" max="10" width="16.140625" style="14" customWidth="1"/>
    <col min="11" max="11" width="11.57421875" style="14" customWidth="1"/>
    <col min="12" max="12" width="2.28125" style="14" customWidth="1"/>
    <col min="13" max="13" width="1.57421875" style="14" customWidth="1"/>
    <col min="14" max="14" width="12.28125" style="14" customWidth="1"/>
    <col min="15" max="15" width="14.421875" style="14" customWidth="1"/>
    <col min="16" max="16" width="0" style="14" hidden="1" customWidth="1"/>
    <col min="17" max="17" width="16.140625" style="14" customWidth="1"/>
    <col min="18" max="22" width="13.7109375" style="14" customWidth="1"/>
    <col min="23" max="23" width="15.00390625" style="14" customWidth="1"/>
    <col min="24" max="24" width="15.28125" style="14" customWidth="1"/>
    <col min="25" max="25" width="15.421875" style="14" customWidth="1"/>
    <col min="26" max="26" width="12.140625" style="14" customWidth="1"/>
    <col min="27" max="27" width="14.140625" style="14" customWidth="1"/>
    <col min="28" max="16384" width="9.140625" style="14" customWidth="1"/>
  </cols>
  <sheetData>
    <row r="1" spans="2:15" ht="12.75">
      <c r="B1" s="32"/>
      <c r="C1" s="33"/>
      <c r="D1" s="33"/>
      <c r="F1" s="35" t="s">
        <v>214</v>
      </c>
      <c r="G1" s="119"/>
      <c r="H1" s="119"/>
      <c r="I1" s="119"/>
      <c r="J1" s="119"/>
      <c r="K1" s="119"/>
      <c r="L1" s="119"/>
      <c r="N1" s="34"/>
      <c r="O1" s="33"/>
    </row>
    <row r="2" spans="6:12" ht="12.75">
      <c r="F2" s="120"/>
      <c r="G2" s="119"/>
      <c r="H2" s="119"/>
      <c r="I2" s="119"/>
      <c r="J2" s="119"/>
      <c r="K2" s="119"/>
      <c r="L2" s="119"/>
    </row>
    <row r="3" spans="2:15" ht="12.75">
      <c r="B3" s="32"/>
      <c r="C3" s="33"/>
      <c r="D3" s="33"/>
      <c r="F3" s="120"/>
      <c r="G3" s="119"/>
      <c r="H3" s="119"/>
      <c r="I3" s="119"/>
      <c r="J3" s="119"/>
      <c r="K3" s="119"/>
      <c r="L3" s="119"/>
      <c r="N3" s="34"/>
      <c r="O3" s="33"/>
    </row>
    <row r="4" spans="2:15" ht="12.75">
      <c r="B4" s="33"/>
      <c r="C4" s="33"/>
      <c r="D4" s="33"/>
      <c r="F4" s="35" t="s">
        <v>24</v>
      </c>
      <c r="G4" s="119"/>
      <c r="H4" s="119"/>
      <c r="I4" s="119"/>
      <c r="J4" s="119"/>
      <c r="K4" s="119"/>
      <c r="L4" s="119"/>
      <c r="N4" s="33"/>
      <c r="O4" s="33"/>
    </row>
    <row r="5" spans="6:12" ht="12.75">
      <c r="F5" s="120"/>
      <c r="G5" s="119"/>
      <c r="H5" s="119"/>
      <c r="I5" s="119"/>
      <c r="J5" s="119"/>
      <c r="K5" s="119"/>
      <c r="L5" s="119"/>
    </row>
    <row r="6" spans="6:12" ht="409.5" customHeight="1" hidden="1">
      <c r="F6" s="121"/>
      <c r="G6" s="121"/>
      <c r="H6" s="121"/>
      <c r="I6" s="121"/>
      <c r="J6" s="121"/>
      <c r="K6" s="121"/>
      <c r="L6" s="121"/>
    </row>
    <row r="7" spans="6:12" ht="18" customHeight="1">
      <c r="F7" s="35" t="s">
        <v>212</v>
      </c>
      <c r="G7" s="119"/>
      <c r="H7" s="119"/>
      <c r="I7" s="119"/>
      <c r="J7" s="119"/>
      <c r="K7" s="119"/>
      <c r="L7" s="119"/>
    </row>
    <row r="8" ht="409.5" customHeight="1" hidden="1"/>
    <row r="9" ht="1.5" customHeight="1"/>
    <row r="10" spans="1:27" ht="51">
      <c r="A10" s="36" t="s">
        <v>25</v>
      </c>
      <c r="B10" s="37"/>
      <c r="C10" s="38"/>
      <c r="D10" s="39" t="s">
        <v>26</v>
      </c>
      <c r="E10" s="40"/>
      <c r="F10" s="41"/>
      <c r="G10" s="25" t="s">
        <v>27</v>
      </c>
      <c r="H10" s="25" t="s">
        <v>28</v>
      </c>
      <c r="I10" s="25" t="s">
        <v>29</v>
      </c>
      <c r="J10" s="25" t="s">
        <v>30</v>
      </c>
      <c r="K10" s="25" t="s">
        <v>31</v>
      </c>
      <c r="L10" s="39" t="s">
        <v>32</v>
      </c>
      <c r="M10" s="40"/>
      <c r="N10" s="41"/>
      <c r="O10" s="39" t="s">
        <v>33</v>
      </c>
      <c r="P10" s="41"/>
      <c r="Q10" s="25" t="s">
        <v>34</v>
      </c>
      <c r="R10" s="25" t="s">
        <v>35</v>
      </c>
      <c r="S10" s="25" t="s">
        <v>36</v>
      </c>
      <c r="T10" s="25" t="s">
        <v>37</v>
      </c>
      <c r="U10" s="25" t="s">
        <v>38</v>
      </c>
      <c r="V10" s="25" t="s">
        <v>39</v>
      </c>
      <c r="W10" s="25" t="s">
        <v>40</v>
      </c>
      <c r="X10" s="25" t="s">
        <v>41</v>
      </c>
      <c r="Y10" s="26" t="s">
        <v>170</v>
      </c>
      <c r="Z10" s="25" t="s">
        <v>42</v>
      </c>
      <c r="AA10" s="25" t="s">
        <v>43</v>
      </c>
    </row>
    <row r="11" ht="409.5" customHeight="1" hidden="1">
      <c r="AA11" s="23"/>
    </row>
    <row r="12" spans="1:27" ht="12.75">
      <c r="A12" s="42" t="s">
        <v>0</v>
      </c>
      <c r="B12" s="43"/>
      <c r="C12" s="11" t="s">
        <v>0</v>
      </c>
      <c r="D12" s="48"/>
      <c r="E12" s="49"/>
      <c r="F12" s="49"/>
      <c r="G12" s="12"/>
      <c r="H12" s="12"/>
      <c r="I12" s="12"/>
      <c r="J12" s="12"/>
      <c r="K12" s="12"/>
      <c r="L12" s="48"/>
      <c r="M12" s="49"/>
      <c r="N12" s="49"/>
      <c r="O12" s="48"/>
      <c r="P12" s="4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</row>
    <row r="13" spans="1:27" ht="12.75">
      <c r="A13" s="44"/>
      <c r="B13" s="45"/>
      <c r="C13" s="15" t="s">
        <v>1</v>
      </c>
      <c r="D13" s="50">
        <v>11901697</v>
      </c>
      <c r="E13" s="49"/>
      <c r="F13" s="47"/>
      <c r="G13" s="16">
        <v>11107816.4</v>
      </c>
      <c r="H13" s="17">
        <v>8204.4</v>
      </c>
      <c r="I13" s="17">
        <v>0</v>
      </c>
      <c r="J13" s="17">
        <f>G13+H13+I13</f>
        <v>11116020.8</v>
      </c>
      <c r="K13" s="17">
        <v>0</v>
      </c>
      <c r="L13" s="50">
        <v>0</v>
      </c>
      <c r="M13" s="49"/>
      <c r="N13" s="47"/>
      <c r="O13" s="50">
        <f aca="true" t="shared" si="0" ref="O13:O22">J13</f>
        <v>11116020.8</v>
      </c>
      <c r="P13" s="47"/>
      <c r="Q13" s="18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/>
      <c r="Z13" s="17">
        <v>0</v>
      </c>
      <c r="AA13" s="118">
        <v>11116020.8</v>
      </c>
    </row>
    <row r="14" spans="1:27" ht="12.75">
      <c r="A14" s="44"/>
      <c r="B14" s="45"/>
      <c r="C14" s="15" t="s">
        <v>2</v>
      </c>
      <c r="D14" s="50">
        <v>1879920</v>
      </c>
      <c r="E14" s="49"/>
      <c r="F14" s="47"/>
      <c r="G14" s="16">
        <v>1793520</v>
      </c>
      <c r="H14" s="17"/>
      <c r="I14" s="17">
        <v>0</v>
      </c>
      <c r="J14" s="17">
        <f aca="true" t="shared" si="1" ref="J14:J22">G14+H14+I14</f>
        <v>1793520</v>
      </c>
      <c r="K14" s="17">
        <v>0</v>
      </c>
      <c r="L14" s="50">
        <v>0</v>
      </c>
      <c r="M14" s="49"/>
      <c r="N14" s="47"/>
      <c r="O14" s="50">
        <f t="shared" si="0"/>
        <v>1793520</v>
      </c>
      <c r="P14" s="47"/>
      <c r="Q14" s="19">
        <v>1793520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/>
      <c r="Z14" s="17">
        <v>0</v>
      </c>
      <c r="AA14" s="17"/>
    </row>
    <row r="15" spans="1:27" ht="12.75">
      <c r="A15" s="44"/>
      <c r="B15" s="45"/>
      <c r="C15" s="15" t="s">
        <v>3</v>
      </c>
      <c r="D15" s="50">
        <v>10327690</v>
      </c>
      <c r="E15" s="49"/>
      <c r="F15" s="47"/>
      <c r="G15" s="16">
        <v>10082931</v>
      </c>
      <c r="H15" s="17">
        <v>273480</v>
      </c>
      <c r="I15" s="17">
        <v>0</v>
      </c>
      <c r="J15" s="17">
        <f t="shared" si="1"/>
        <v>10356411</v>
      </c>
      <c r="K15" s="17">
        <v>0</v>
      </c>
      <c r="L15" s="50">
        <v>0</v>
      </c>
      <c r="M15" s="49"/>
      <c r="N15" s="47"/>
      <c r="O15" s="50">
        <f t="shared" si="0"/>
        <v>10356411</v>
      </c>
      <c r="P15" s="47"/>
      <c r="Q15" s="19">
        <v>5892175</v>
      </c>
      <c r="R15" s="17">
        <v>0</v>
      </c>
      <c r="S15" s="17">
        <v>2385591</v>
      </c>
      <c r="T15" s="17">
        <v>0</v>
      </c>
      <c r="U15" s="17">
        <v>913080</v>
      </c>
      <c r="V15" s="17">
        <v>1438665</v>
      </c>
      <c r="W15" s="17">
        <v>0</v>
      </c>
      <c r="X15" s="17">
        <v>0</v>
      </c>
      <c r="Y15" s="17">
        <v>1165565</v>
      </c>
      <c r="Z15" s="17">
        <v>0</v>
      </c>
      <c r="AA15" s="17">
        <v>0</v>
      </c>
    </row>
    <row r="16" spans="1:27" ht="12.75">
      <c r="A16" s="44"/>
      <c r="B16" s="45"/>
      <c r="C16" s="15" t="s">
        <v>4</v>
      </c>
      <c r="D16" s="50">
        <v>2191600</v>
      </c>
      <c r="E16" s="49"/>
      <c r="F16" s="47"/>
      <c r="G16" s="16">
        <v>1117356</v>
      </c>
      <c r="H16" s="17">
        <v>0</v>
      </c>
      <c r="I16" s="17">
        <v>0</v>
      </c>
      <c r="J16" s="17">
        <f t="shared" si="1"/>
        <v>1117356</v>
      </c>
      <c r="K16" s="17">
        <v>0</v>
      </c>
      <c r="L16" s="50">
        <v>0</v>
      </c>
      <c r="M16" s="49"/>
      <c r="N16" s="47"/>
      <c r="O16" s="50">
        <f t="shared" si="0"/>
        <v>1117356</v>
      </c>
      <c r="P16" s="47"/>
      <c r="Q16" s="19">
        <v>384900</v>
      </c>
      <c r="R16" s="17">
        <v>279200</v>
      </c>
      <c r="S16" s="17">
        <v>130600</v>
      </c>
      <c r="T16" s="17">
        <v>0</v>
      </c>
      <c r="U16" s="17">
        <v>150200</v>
      </c>
      <c r="V16" s="17">
        <v>122400</v>
      </c>
      <c r="W16" s="17">
        <v>0</v>
      </c>
      <c r="X16" s="17">
        <v>0</v>
      </c>
      <c r="Y16" s="17">
        <v>172456</v>
      </c>
      <c r="Z16" s="17">
        <v>0</v>
      </c>
      <c r="AA16" s="17">
        <v>0</v>
      </c>
    </row>
    <row r="17" spans="1:27" ht="12.75">
      <c r="A17" s="44"/>
      <c r="B17" s="45"/>
      <c r="C17" s="15" t="s">
        <v>5</v>
      </c>
      <c r="D17" s="50">
        <v>4247447</v>
      </c>
      <c r="E17" s="49"/>
      <c r="F17" s="47"/>
      <c r="G17" s="16">
        <v>3405573.35</v>
      </c>
      <c r="H17" s="17"/>
      <c r="I17" s="17">
        <v>0</v>
      </c>
      <c r="J17" s="17">
        <f t="shared" si="1"/>
        <v>3405573.35</v>
      </c>
      <c r="K17" s="17">
        <v>0</v>
      </c>
      <c r="L17" s="50">
        <v>0</v>
      </c>
      <c r="M17" s="49"/>
      <c r="N17" s="47"/>
      <c r="O17" s="50">
        <f t="shared" si="0"/>
        <v>3405573.35</v>
      </c>
      <c r="P17" s="47"/>
      <c r="Q17" s="18">
        <v>1263461.32</v>
      </c>
      <c r="R17" s="17">
        <v>225629.03</v>
      </c>
      <c r="S17" s="17">
        <v>933223</v>
      </c>
      <c r="T17" s="17">
        <v>65490</v>
      </c>
      <c r="U17" s="17">
        <v>101424</v>
      </c>
      <c r="V17" s="17">
        <v>688605.12</v>
      </c>
      <c r="W17" s="17">
        <v>79760</v>
      </c>
      <c r="X17" s="17">
        <v>779946</v>
      </c>
      <c r="Y17" s="17">
        <v>6400</v>
      </c>
      <c r="Z17" s="17">
        <v>30000</v>
      </c>
      <c r="AA17" s="17">
        <v>0</v>
      </c>
    </row>
    <row r="18" spans="1:27" ht="12.75">
      <c r="A18" s="44"/>
      <c r="B18" s="45"/>
      <c r="C18" s="15" t="s">
        <v>6</v>
      </c>
      <c r="D18" s="50">
        <v>2084246</v>
      </c>
      <c r="E18" s="49"/>
      <c r="F18" s="47"/>
      <c r="G18" s="16">
        <v>1880520.82</v>
      </c>
      <c r="H18" s="17">
        <v>277500</v>
      </c>
      <c r="I18" s="17">
        <v>0</v>
      </c>
      <c r="J18" s="17">
        <f t="shared" si="1"/>
        <v>2158020.8200000003</v>
      </c>
      <c r="K18" s="17">
        <v>0</v>
      </c>
      <c r="L18" s="50">
        <v>0</v>
      </c>
      <c r="M18" s="49"/>
      <c r="N18" s="47"/>
      <c r="O18" s="50">
        <f t="shared" si="0"/>
        <v>2158020.8200000003</v>
      </c>
      <c r="P18" s="47"/>
      <c r="Q18" s="19">
        <v>503094.67</v>
      </c>
      <c r="R18" s="17">
        <v>159000</v>
      </c>
      <c r="S18" s="17">
        <v>826935.4</v>
      </c>
      <c r="T18" s="17"/>
      <c r="U18" s="17">
        <v>277500</v>
      </c>
      <c r="V18" s="17">
        <v>536841</v>
      </c>
      <c r="W18" s="17">
        <v>0</v>
      </c>
      <c r="X18" s="17">
        <v>113738</v>
      </c>
      <c r="Y18" s="17">
        <v>277752.75</v>
      </c>
      <c r="Z18" s="17"/>
      <c r="AA18" s="17">
        <v>0</v>
      </c>
    </row>
    <row r="19" spans="1:27" ht="12.75">
      <c r="A19" s="44"/>
      <c r="B19" s="45"/>
      <c r="C19" s="15" t="s">
        <v>7</v>
      </c>
      <c r="D19" s="50">
        <v>3292000</v>
      </c>
      <c r="E19" s="49"/>
      <c r="F19" s="47"/>
      <c r="G19" s="16">
        <v>3265943.17</v>
      </c>
      <c r="H19" s="17">
        <v>0</v>
      </c>
      <c r="I19" s="17">
        <v>0</v>
      </c>
      <c r="J19" s="17">
        <f t="shared" si="1"/>
        <v>3265943.17</v>
      </c>
      <c r="K19" s="17">
        <v>0</v>
      </c>
      <c r="L19" s="50">
        <v>0</v>
      </c>
      <c r="M19" s="49"/>
      <c r="N19" s="47"/>
      <c r="O19" s="50">
        <f t="shared" si="0"/>
        <v>3265943.17</v>
      </c>
      <c r="P19" s="47"/>
      <c r="Q19" s="19">
        <v>3260968.17</v>
      </c>
      <c r="R19" s="17">
        <v>0</v>
      </c>
      <c r="S19" s="17">
        <v>4975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/>
      <c r="Z19" s="17"/>
      <c r="AA19" s="17">
        <v>0</v>
      </c>
    </row>
    <row r="20" spans="1:27" ht="12.75">
      <c r="A20" s="44"/>
      <c r="B20" s="45"/>
      <c r="C20" s="15" t="s">
        <v>8</v>
      </c>
      <c r="D20" s="50">
        <v>3292800</v>
      </c>
      <c r="E20" s="49"/>
      <c r="F20" s="47"/>
      <c r="G20" s="16">
        <v>792800</v>
      </c>
      <c r="H20" s="17">
        <v>5195000</v>
      </c>
      <c r="I20" s="17">
        <v>0</v>
      </c>
      <c r="J20" s="17">
        <f t="shared" si="1"/>
        <v>5987800</v>
      </c>
      <c r="K20" s="17">
        <v>0</v>
      </c>
      <c r="L20" s="50">
        <v>0</v>
      </c>
      <c r="M20" s="49"/>
      <c r="N20" s="47"/>
      <c r="O20" s="50">
        <f t="shared" si="0"/>
        <v>5987800</v>
      </c>
      <c r="P20" s="47"/>
      <c r="Q20" s="19">
        <v>563500</v>
      </c>
      <c r="R20" s="17">
        <v>0</v>
      </c>
      <c r="S20" s="17">
        <v>198800</v>
      </c>
      <c r="T20" s="17">
        <v>0</v>
      </c>
      <c r="U20" s="17">
        <v>27000</v>
      </c>
      <c r="V20" s="17">
        <v>43000</v>
      </c>
      <c r="W20" s="17">
        <v>0</v>
      </c>
      <c r="X20" s="17">
        <v>0</v>
      </c>
      <c r="Y20" s="17">
        <v>5198500</v>
      </c>
      <c r="Z20" s="17">
        <v>0</v>
      </c>
      <c r="AA20" s="17">
        <v>0</v>
      </c>
    </row>
    <row r="21" spans="1:27" ht="12.75">
      <c r="A21" s="44"/>
      <c r="B21" s="45"/>
      <c r="C21" s="15" t="s">
        <v>9</v>
      </c>
      <c r="D21" s="50">
        <v>1000000</v>
      </c>
      <c r="E21" s="49"/>
      <c r="F21" s="47"/>
      <c r="G21" s="16">
        <v>1000000</v>
      </c>
      <c r="H21" s="17">
        <v>3631000</v>
      </c>
      <c r="I21" s="17">
        <v>0</v>
      </c>
      <c r="J21" s="17">
        <f t="shared" si="1"/>
        <v>4631000</v>
      </c>
      <c r="K21" s="17">
        <v>0</v>
      </c>
      <c r="L21" s="50">
        <v>4350000</v>
      </c>
      <c r="M21" s="49"/>
      <c r="N21" s="47"/>
      <c r="O21" s="50">
        <v>8981000</v>
      </c>
      <c r="P21" s="47"/>
      <c r="Q21" s="19">
        <v>0</v>
      </c>
      <c r="R21" s="17">
        <v>0</v>
      </c>
      <c r="S21" s="17"/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8981000</v>
      </c>
      <c r="Z21" s="17">
        <v>0</v>
      </c>
      <c r="AA21" s="17">
        <v>0</v>
      </c>
    </row>
    <row r="22" spans="1:27" ht="12.75">
      <c r="A22" s="44"/>
      <c r="B22" s="45"/>
      <c r="C22" s="15" t="s">
        <v>10</v>
      </c>
      <c r="D22" s="50">
        <v>2282600</v>
      </c>
      <c r="E22" s="49"/>
      <c r="F22" s="47"/>
      <c r="G22" s="16">
        <v>2021825</v>
      </c>
      <c r="H22" s="17">
        <v>0</v>
      </c>
      <c r="I22" s="17">
        <v>0</v>
      </c>
      <c r="J22" s="17">
        <f t="shared" si="1"/>
        <v>2021825</v>
      </c>
      <c r="K22" s="17">
        <v>0</v>
      </c>
      <c r="L22" s="50">
        <v>0</v>
      </c>
      <c r="M22" s="49"/>
      <c r="N22" s="47"/>
      <c r="O22" s="50">
        <f t="shared" si="0"/>
        <v>2021825</v>
      </c>
      <c r="P22" s="47"/>
      <c r="Q22" s="17">
        <v>30000</v>
      </c>
      <c r="R22" s="17">
        <v>0</v>
      </c>
      <c r="S22" s="17">
        <v>1601825</v>
      </c>
      <c r="T22" s="17">
        <v>220000</v>
      </c>
      <c r="U22" s="17">
        <v>90000</v>
      </c>
      <c r="V22" s="17">
        <v>1617720.37</v>
      </c>
      <c r="W22" s="17">
        <v>0</v>
      </c>
      <c r="X22" s="17">
        <v>80000</v>
      </c>
      <c r="Y22" s="17"/>
      <c r="Z22" s="17">
        <v>0</v>
      </c>
      <c r="AA22" s="17">
        <v>0</v>
      </c>
    </row>
    <row r="23" spans="1:27" ht="13.5" thickBot="1">
      <c r="A23" s="46"/>
      <c r="B23" s="47"/>
      <c r="C23" s="20" t="s">
        <v>44</v>
      </c>
      <c r="D23" s="51">
        <f>SUM(D13:D22)</f>
        <v>42500000</v>
      </c>
      <c r="E23" s="52"/>
      <c r="F23" s="53"/>
      <c r="G23" s="24">
        <f>SUM(G13:G22)</f>
        <v>36468285.74</v>
      </c>
      <c r="H23" s="21">
        <f>SUM(H13:H22)</f>
        <v>9385184.4</v>
      </c>
      <c r="I23" s="21"/>
      <c r="J23" s="21">
        <f>SUM(J13:J22)</f>
        <v>45853470.14</v>
      </c>
      <c r="K23" s="21">
        <f>SUM(K13:K22)</f>
        <v>0</v>
      </c>
      <c r="L23" s="51">
        <f>SUM(L13:L22)</f>
        <v>4350000</v>
      </c>
      <c r="M23" s="52"/>
      <c r="N23" s="53"/>
      <c r="O23" s="51">
        <f>SUM(O13:P22)</f>
        <v>50203470.14</v>
      </c>
      <c r="P23" s="53"/>
      <c r="Q23" s="22">
        <f aca="true" t="shared" si="2" ref="Q23:V23">SUM(Q13:Q22)</f>
        <v>13691619.16</v>
      </c>
      <c r="R23" s="21">
        <f t="shared" si="2"/>
        <v>663829.03</v>
      </c>
      <c r="S23" s="21">
        <f t="shared" si="2"/>
        <v>6081949.4</v>
      </c>
      <c r="T23" s="21">
        <f t="shared" si="2"/>
        <v>285490</v>
      </c>
      <c r="U23" s="21">
        <f t="shared" si="2"/>
        <v>1559204</v>
      </c>
      <c r="V23" s="21">
        <f t="shared" si="2"/>
        <v>4447231.49</v>
      </c>
      <c r="W23" s="21">
        <f>SUM(W13:W22)</f>
        <v>79760</v>
      </c>
      <c r="X23" s="21">
        <f>SUM(X13:X22)</f>
        <v>973684</v>
      </c>
      <c r="Y23" s="21">
        <f>SUM(Y13:Y22)</f>
        <v>15801673.75</v>
      </c>
      <c r="Z23" s="21">
        <f>SUM(Z13:Z22)</f>
        <v>30000</v>
      </c>
      <c r="AA23" s="21">
        <f>SUM(AA13:AA22)</f>
        <v>11116020.8</v>
      </c>
    </row>
    <row r="24" spans="1:27" ht="13.5" thickTop="1">
      <c r="A24" s="42" t="s">
        <v>11</v>
      </c>
      <c r="B24" s="43"/>
      <c r="C24" s="11" t="s">
        <v>11</v>
      </c>
      <c r="D24" s="48"/>
      <c r="E24" s="49"/>
      <c r="F24" s="49"/>
      <c r="G24" s="12"/>
      <c r="H24" s="12"/>
      <c r="I24" s="12"/>
      <c r="J24" s="12"/>
      <c r="K24" s="12"/>
      <c r="L24" s="48"/>
      <c r="M24" s="49"/>
      <c r="N24" s="49"/>
      <c r="O24" s="48"/>
      <c r="P24" s="49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</row>
    <row r="25" spans="1:27" ht="12.75">
      <c r="A25" s="44"/>
      <c r="B25" s="45"/>
      <c r="C25" s="15" t="s">
        <v>12</v>
      </c>
      <c r="D25" s="50">
        <v>92000</v>
      </c>
      <c r="E25" s="49"/>
      <c r="F25" s="47"/>
      <c r="G25" s="17">
        <v>115060.18</v>
      </c>
      <c r="H25" s="17">
        <v>0</v>
      </c>
      <c r="I25" s="17">
        <v>0</v>
      </c>
      <c r="J25" s="17">
        <f>G25</f>
        <v>115060.18</v>
      </c>
      <c r="K25" s="17">
        <v>0</v>
      </c>
      <c r="L25" s="50">
        <v>0</v>
      </c>
      <c r="M25" s="49"/>
      <c r="N25" s="47"/>
      <c r="O25" s="50">
        <f aca="true" t="shared" si="3" ref="O25:O33">J25</f>
        <v>115060.18</v>
      </c>
      <c r="P25" s="47"/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/>
      <c r="Z25" s="17">
        <v>0</v>
      </c>
      <c r="AA25" s="17">
        <v>0</v>
      </c>
    </row>
    <row r="26" spans="1:27" ht="21">
      <c r="A26" s="44"/>
      <c r="B26" s="45"/>
      <c r="C26" s="15" t="s">
        <v>13</v>
      </c>
      <c r="D26" s="50">
        <v>162820</v>
      </c>
      <c r="E26" s="49"/>
      <c r="F26" s="47"/>
      <c r="G26" s="17">
        <v>208008.4</v>
      </c>
      <c r="H26" s="17">
        <v>0</v>
      </c>
      <c r="I26" s="17">
        <v>0</v>
      </c>
      <c r="J26" s="17">
        <f aca="true" t="shared" si="4" ref="J26:J32">G26</f>
        <v>208008.4</v>
      </c>
      <c r="K26" s="17">
        <v>0</v>
      </c>
      <c r="L26" s="50">
        <v>0</v>
      </c>
      <c r="M26" s="49"/>
      <c r="N26" s="47"/>
      <c r="O26" s="50">
        <f t="shared" si="3"/>
        <v>208008.4</v>
      </c>
      <c r="P26" s="47"/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/>
      <c r="Z26" s="17">
        <v>0</v>
      </c>
      <c r="AA26" s="17">
        <v>0</v>
      </c>
    </row>
    <row r="27" spans="1:27" ht="12.75">
      <c r="A27" s="44"/>
      <c r="B27" s="45"/>
      <c r="C27" s="15" t="s">
        <v>14</v>
      </c>
      <c r="D27" s="50">
        <v>100000</v>
      </c>
      <c r="E27" s="49"/>
      <c r="F27" s="47"/>
      <c r="G27" s="17">
        <v>68304.01</v>
      </c>
      <c r="H27" s="17">
        <v>0</v>
      </c>
      <c r="I27" s="17">
        <v>0</v>
      </c>
      <c r="J27" s="17">
        <f t="shared" si="4"/>
        <v>68304.01</v>
      </c>
      <c r="K27" s="17">
        <v>0</v>
      </c>
      <c r="L27" s="50">
        <v>0</v>
      </c>
      <c r="M27" s="49"/>
      <c r="N27" s="47"/>
      <c r="O27" s="50">
        <f t="shared" si="3"/>
        <v>68304.01</v>
      </c>
      <c r="P27" s="47"/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/>
      <c r="Z27" s="17">
        <v>0</v>
      </c>
      <c r="AA27" s="17">
        <v>0</v>
      </c>
    </row>
    <row r="28" spans="1:27" ht="12.75">
      <c r="A28" s="44"/>
      <c r="B28" s="45"/>
      <c r="C28" s="15" t="s">
        <v>213</v>
      </c>
      <c r="D28" s="115">
        <v>350000</v>
      </c>
      <c r="E28" s="116"/>
      <c r="F28" s="117"/>
      <c r="G28" s="114">
        <v>348275</v>
      </c>
      <c r="H28" s="17"/>
      <c r="I28" s="17"/>
      <c r="J28" s="17">
        <v>348275</v>
      </c>
      <c r="K28" s="17"/>
      <c r="L28" s="31"/>
      <c r="M28" s="30"/>
      <c r="N28" s="29"/>
      <c r="O28" s="31"/>
      <c r="P28" s="2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44"/>
      <c r="B29" s="45"/>
      <c r="C29" s="15" t="s">
        <v>15</v>
      </c>
      <c r="D29" s="50">
        <v>155300</v>
      </c>
      <c r="E29" s="49"/>
      <c r="F29" s="47"/>
      <c r="G29" s="17">
        <v>154352.6</v>
      </c>
      <c r="H29" s="17">
        <v>0</v>
      </c>
      <c r="I29" s="17">
        <v>0</v>
      </c>
      <c r="J29" s="17">
        <f t="shared" si="4"/>
        <v>154352.6</v>
      </c>
      <c r="K29" s="17">
        <v>0</v>
      </c>
      <c r="L29" s="50">
        <v>0</v>
      </c>
      <c r="M29" s="49"/>
      <c r="N29" s="47"/>
      <c r="O29" s="50">
        <f t="shared" si="3"/>
        <v>154352.6</v>
      </c>
      <c r="P29" s="47"/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/>
      <c r="Z29" s="17">
        <v>0</v>
      </c>
      <c r="AA29" s="17">
        <v>0</v>
      </c>
    </row>
    <row r="30" spans="1:27" ht="12.75">
      <c r="A30" s="44"/>
      <c r="B30" s="45"/>
      <c r="C30" s="15" t="s">
        <v>16</v>
      </c>
      <c r="D30" s="50">
        <v>0</v>
      </c>
      <c r="E30" s="49"/>
      <c r="F30" s="47"/>
      <c r="G30" s="17">
        <v>30000</v>
      </c>
      <c r="H30" s="17">
        <v>0</v>
      </c>
      <c r="I30" s="17">
        <v>0</v>
      </c>
      <c r="J30" s="17">
        <f t="shared" si="4"/>
        <v>30000</v>
      </c>
      <c r="K30" s="17">
        <v>0</v>
      </c>
      <c r="L30" s="50">
        <v>0</v>
      </c>
      <c r="M30" s="49"/>
      <c r="N30" s="47"/>
      <c r="O30" s="50">
        <f t="shared" si="3"/>
        <v>30000</v>
      </c>
      <c r="P30" s="47"/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/>
      <c r="Z30" s="17">
        <v>0</v>
      </c>
      <c r="AA30" s="17">
        <v>0</v>
      </c>
    </row>
    <row r="31" spans="1:27" ht="12.75">
      <c r="A31" s="44"/>
      <c r="B31" s="45"/>
      <c r="C31" s="15" t="s">
        <v>17</v>
      </c>
      <c r="D31" s="50">
        <v>17360000</v>
      </c>
      <c r="E31" s="49"/>
      <c r="F31" s="47"/>
      <c r="G31" s="17">
        <v>20530416.45</v>
      </c>
      <c r="H31" s="17">
        <v>0</v>
      </c>
      <c r="I31" s="17">
        <v>0</v>
      </c>
      <c r="J31" s="17">
        <f t="shared" si="4"/>
        <v>20530416.45</v>
      </c>
      <c r="K31" s="17">
        <v>0</v>
      </c>
      <c r="L31" s="50">
        <v>0</v>
      </c>
      <c r="M31" s="49"/>
      <c r="N31" s="47"/>
      <c r="O31" s="50">
        <f t="shared" si="3"/>
        <v>20530416.45</v>
      </c>
      <c r="P31" s="47"/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/>
      <c r="Z31" s="17">
        <v>0</v>
      </c>
      <c r="AA31" s="17">
        <v>0</v>
      </c>
    </row>
    <row r="32" spans="1:27" ht="12.75">
      <c r="A32" s="44"/>
      <c r="B32" s="45"/>
      <c r="C32" s="15" t="s">
        <v>18</v>
      </c>
      <c r="D32" s="50">
        <v>24279880</v>
      </c>
      <c r="E32" s="49"/>
      <c r="F32" s="47"/>
      <c r="G32" s="17">
        <v>21203604.78</v>
      </c>
      <c r="H32" s="17">
        <v>0</v>
      </c>
      <c r="I32" s="17">
        <v>0</v>
      </c>
      <c r="J32" s="17">
        <f t="shared" si="4"/>
        <v>21203604.78</v>
      </c>
      <c r="K32" s="17">
        <v>0</v>
      </c>
      <c r="L32" s="50">
        <v>0</v>
      </c>
      <c r="M32" s="49"/>
      <c r="N32" s="47"/>
      <c r="O32" s="50">
        <f t="shared" si="3"/>
        <v>21203604.78</v>
      </c>
      <c r="P32" s="47"/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/>
      <c r="Z32" s="17">
        <v>0</v>
      </c>
      <c r="AA32" s="17">
        <v>0</v>
      </c>
    </row>
    <row r="33" spans="1:27" ht="21">
      <c r="A33" s="44"/>
      <c r="B33" s="45"/>
      <c r="C33" s="15" t="s">
        <v>19</v>
      </c>
      <c r="D33" s="50">
        <v>0</v>
      </c>
      <c r="E33" s="49"/>
      <c r="F33" s="47"/>
      <c r="G33" s="17">
        <v>0</v>
      </c>
      <c r="H33" s="17">
        <v>10703684.4</v>
      </c>
      <c r="I33" s="17">
        <v>0</v>
      </c>
      <c r="J33" s="17">
        <f>G33+H33</f>
        <v>10703684.4</v>
      </c>
      <c r="K33" s="17">
        <v>0</v>
      </c>
      <c r="L33" s="50">
        <v>0</v>
      </c>
      <c r="M33" s="49"/>
      <c r="N33" s="47"/>
      <c r="O33" s="50">
        <f t="shared" si="3"/>
        <v>10703684.4</v>
      </c>
      <c r="P33" s="47"/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/>
      <c r="Z33" s="17">
        <v>0</v>
      </c>
      <c r="AA33" s="17">
        <v>0</v>
      </c>
    </row>
    <row r="34" spans="1:27" ht="12.75">
      <c r="A34" s="46"/>
      <c r="B34" s="47"/>
      <c r="C34" s="20" t="s">
        <v>45</v>
      </c>
      <c r="D34" s="51">
        <f>SUM(D25:D33)</f>
        <v>42500000</v>
      </c>
      <c r="E34" s="52"/>
      <c r="F34" s="53"/>
      <c r="G34" s="21">
        <f>SUM(G25:G33)</f>
        <v>42658021.42</v>
      </c>
      <c r="H34" s="21">
        <f>SUM(H25:H33)</f>
        <v>10703684.4</v>
      </c>
      <c r="I34" s="21">
        <v>0</v>
      </c>
      <c r="J34" s="21">
        <f>SUM(J25:J33)</f>
        <v>53361705.82</v>
      </c>
      <c r="K34" s="21">
        <v>0</v>
      </c>
      <c r="L34" s="51">
        <v>0</v>
      </c>
      <c r="M34" s="52"/>
      <c r="N34" s="53"/>
      <c r="O34" s="51">
        <f>SUM(O25:O33)</f>
        <v>53013430.82</v>
      </c>
      <c r="P34" s="53"/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/>
      <c r="Z34" s="21">
        <v>0</v>
      </c>
      <c r="AA34" s="21">
        <v>0</v>
      </c>
    </row>
    <row r="35" spans="1:27" ht="19.5" customHeight="1" thickBot="1" thickTop="1">
      <c r="A35" s="54" t="s">
        <v>46</v>
      </c>
      <c r="B35" s="40"/>
      <c r="C35" s="41"/>
      <c r="D35" s="55"/>
      <c r="E35" s="52"/>
      <c r="F35" s="53"/>
      <c r="G35" s="20"/>
      <c r="H35" s="20"/>
      <c r="I35" s="20"/>
      <c r="J35" s="21">
        <f>J34-J23</f>
        <v>7508235.68</v>
      </c>
      <c r="K35" s="20"/>
      <c r="L35" s="55"/>
      <c r="M35" s="52"/>
      <c r="N35" s="53"/>
      <c r="O35" s="55"/>
      <c r="P35" s="53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13.5" thickTop="1"/>
    <row r="37" spans="7:19" ht="12.75">
      <c r="G37" s="27"/>
      <c r="S37" s="27"/>
    </row>
    <row r="38" ht="12.75">
      <c r="J38" s="28"/>
    </row>
  </sheetData>
  <sheetProtection/>
  <mergeCells count="84">
    <mergeCell ref="D34:F34"/>
    <mergeCell ref="L34:N34"/>
    <mergeCell ref="O34:P34"/>
    <mergeCell ref="A35:C35"/>
    <mergeCell ref="D35:F35"/>
    <mergeCell ref="L35:N35"/>
    <mergeCell ref="O35:P35"/>
    <mergeCell ref="A24:B34"/>
    <mergeCell ref="D24:F24"/>
    <mergeCell ref="L24:N24"/>
    <mergeCell ref="D32:F32"/>
    <mergeCell ref="L32:N32"/>
    <mergeCell ref="O32:P32"/>
    <mergeCell ref="D33:F33"/>
    <mergeCell ref="L33:N33"/>
    <mergeCell ref="O33:P33"/>
    <mergeCell ref="D30:F30"/>
    <mergeCell ref="L30:N30"/>
    <mergeCell ref="O30:P30"/>
    <mergeCell ref="D31:F31"/>
    <mergeCell ref="L31:N31"/>
    <mergeCell ref="O31:P31"/>
    <mergeCell ref="D27:F27"/>
    <mergeCell ref="L27:N27"/>
    <mergeCell ref="O27:P27"/>
    <mergeCell ref="D29:F29"/>
    <mergeCell ref="L29:N29"/>
    <mergeCell ref="O29:P29"/>
    <mergeCell ref="D28:F28"/>
    <mergeCell ref="O24:P24"/>
    <mergeCell ref="D25:F25"/>
    <mergeCell ref="L25:N25"/>
    <mergeCell ref="O25:P25"/>
    <mergeCell ref="D26:F26"/>
    <mergeCell ref="L26:N26"/>
    <mergeCell ref="O26:P26"/>
    <mergeCell ref="D22:F22"/>
    <mergeCell ref="L22:N22"/>
    <mergeCell ref="O22:P22"/>
    <mergeCell ref="D23:F23"/>
    <mergeCell ref="L23:N23"/>
    <mergeCell ref="O23:P23"/>
    <mergeCell ref="D20:F20"/>
    <mergeCell ref="L20:N20"/>
    <mergeCell ref="O20:P20"/>
    <mergeCell ref="D21:F21"/>
    <mergeCell ref="L21:N21"/>
    <mergeCell ref="O21:P21"/>
    <mergeCell ref="D18:F18"/>
    <mergeCell ref="L18:N18"/>
    <mergeCell ref="O18:P18"/>
    <mergeCell ref="D19:F19"/>
    <mergeCell ref="L19:N19"/>
    <mergeCell ref="O19:P19"/>
    <mergeCell ref="D16:F16"/>
    <mergeCell ref="L16:N16"/>
    <mergeCell ref="O16:P16"/>
    <mergeCell ref="D17:F17"/>
    <mergeCell ref="L17:N17"/>
    <mergeCell ref="O17:P17"/>
    <mergeCell ref="L13:N13"/>
    <mergeCell ref="O13:P13"/>
    <mergeCell ref="D14:F14"/>
    <mergeCell ref="L14:N14"/>
    <mergeCell ref="O14:P14"/>
    <mergeCell ref="D15:F15"/>
    <mergeCell ref="L15:N15"/>
    <mergeCell ref="O15:P15"/>
    <mergeCell ref="F7:L7"/>
    <mergeCell ref="A10:C10"/>
    <mergeCell ref="D10:F10"/>
    <mergeCell ref="L10:N10"/>
    <mergeCell ref="O10:P10"/>
    <mergeCell ref="A12:B23"/>
    <mergeCell ref="D12:F12"/>
    <mergeCell ref="L12:N12"/>
    <mergeCell ref="O12:P12"/>
    <mergeCell ref="D13:F13"/>
    <mergeCell ref="B1:D1"/>
    <mergeCell ref="F1:L3"/>
    <mergeCell ref="N1:O1"/>
    <mergeCell ref="B3:D4"/>
    <mergeCell ref="N3:O4"/>
    <mergeCell ref="F4:L5"/>
  </mergeCells>
  <printOptions/>
  <pageMargins left="0.1968503937007874" right="0.1968503937007874" top="0.3937007874015748" bottom="1.1023622047244095" header="0.3937007874015748" footer="0.3937007874015748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58"/>
  <sheetViews>
    <sheetView zoomScalePageLayoutView="0" workbookViewId="0" topLeftCell="A46">
      <selection activeCell="Y22" sqref="Y22"/>
    </sheetView>
  </sheetViews>
  <sheetFormatPr defaultColWidth="9.140625" defaultRowHeight="12.75"/>
  <cols>
    <col min="1" max="1" width="11.7109375" style="0" customWidth="1"/>
    <col min="2" max="2" width="10.140625" style="0" customWidth="1"/>
    <col min="3" max="3" width="0.42578125" style="0" customWidth="1"/>
    <col min="4" max="4" width="1.1484375" style="0" customWidth="1"/>
    <col min="5" max="6" width="11.7109375" style="0" customWidth="1"/>
    <col min="7" max="7" width="5.00390625" style="0" customWidth="1"/>
    <col min="8" max="8" width="6.7109375" style="0" customWidth="1"/>
    <col min="9" max="9" width="11.421875" style="0" customWidth="1"/>
    <col min="10" max="10" width="0.2890625" style="0" customWidth="1"/>
    <col min="11" max="11" width="11.7109375" style="0" customWidth="1"/>
    <col min="12" max="12" width="5.421875" style="0" customWidth="1"/>
    <col min="13" max="13" width="4.28125" style="0" customWidth="1"/>
    <col min="14" max="14" width="1.8515625" style="0" customWidth="1"/>
    <col min="15" max="15" width="11.7109375" style="0" customWidth="1"/>
    <col min="16" max="17" width="0" style="0" hidden="1" customWidth="1"/>
    <col min="18" max="18" width="0.13671875" style="0" customWidth="1"/>
    <col min="19" max="19" width="0" style="0" hidden="1" customWidth="1"/>
  </cols>
  <sheetData>
    <row r="1" ht="0.75" customHeight="1"/>
    <row r="2" spans="1:3" ht="12.75">
      <c r="A2" s="60" t="s">
        <v>47</v>
      </c>
      <c r="B2" s="61"/>
      <c r="C2" s="61"/>
    </row>
    <row r="3" spans="1:15" ht="12.75">
      <c r="A3" s="61"/>
      <c r="B3" s="61"/>
      <c r="C3" s="61"/>
      <c r="J3" s="62" t="s">
        <v>204</v>
      </c>
      <c r="K3" s="61"/>
      <c r="L3" s="61"/>
      <c r="M3" s="61"/>
      <c r="N3" s="61"/>
      <c r="O3" s="61"/>
    </row>
    <row r="4" spans="10:15" ht="12.75">
      <c r="J4" s="61"/>
      <c r="K4" s="61"/>
      <c r="L4" s="61"/>
      <c r="M4" s="61"/>
      <c r="N4" s="61"/>
      <c r="O4" s="61"/>
    </row>
    <row r="5" ht="0" customHeight="1" hidden="1"/>
    <row r="6" spans="1:3" ht="12.75">
      <c r="A6" s="60" t="s">
        <v>48</v>
      </c>
      <c r="B6" s="61"/>
      <c r="C6" s="61"/>
    </row>
    <row r="7" spans="1:17" ht="12.75">
      <c r="A7" s="61"/>
      <c r="B7" s="61"/>
      <c r="C7" s="61"/>
      <c r="N7" s="62" t="s">
        <v>23</v>
      </c>
      <c r="O7" s="61"/>
      <c r="P7" s="61"/>
      <c r="Q7" s="61"/>
    </row>
    <row r="8" spans="14:17" ht="12.75">
      <c r="N8" s="61"/>
      <c r="O8" s="61"/>
      <c r="P8" s="61"/>
      <c r="Q8" s="61"/>
    </row>
    <row r="9" ht="0.75" customHeight="1"/>
    <row r="10" spans="1:15" ht="18" customHeight="1">
      <c r="A10" s="63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8" customHeight="1">
      <c r="A11" s="64" t="s">
        <v>49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8" customHeight="1">
      <c r="A12" s="63" t="s">
        <v>50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8" customHeight="1">
      <c r="A13" s="63" t="s">
        <v>205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ht="409.5" customHeight="1" hidden="1"/>
    <row r="15" ht="4.5" customHeight="1"/>
    <row r="16" spans="1:18" ht="19.5" customHeight="1">
      <c r="A16" s="65" t="s">
        <v>51</v>
      </c>
      <c r="B16" s="57"/>
      <c r="C16" s="65" t="s">
        <v>52</v>
      </c>
      <c r="D16" s="58"/>
      <c r="E16" s="58"/>
      <c r="F16" s="58"/>
      <c r="G16" s="57"/>
      <c r="H16" s="65" t="s">
        <v>26</v>
      </c>
      <c r="I16" s="57"/>
      <c r="J16" s="65" t="s">
        <v>53</v>
      </c>
      <c r="K16" s="58"/>
      <c r="L16" s="57"/>
      <c r="M16" s="65" t="s">
        <v>54</v>
      </c>
      <c r="N16" s="58"/>
      <c r="O16" s="58"/>
      <c r="P16" s="58"/>
      <c r="Q16" s="58"/>
      <c r="R16" s="57"/>
    </row>
    <row r="17" spans="1:18" ht="18" customHeight="1">
      <c r="A17" s="56" t="s">
        <v>55</v>
      </c>
      <c r="B17" s="57"/>
      <c r="C17" s="56" t="s">
        <v>56</v>
      </c>
      <c r="D17" s="58"/>
      <c r="E17" s="58"/>
      <c r="F17" s="58"/>
      <c r="G17" s="57"/>
      <c r="H17" s="66">
        <v>750000</v>
      </c>
      <c r="I17" s="57"/>
      <c r="J17" s="66">
        <v>807317.46</v>
      </c>
      <c r="K17" s="58"/>
      <c r="L17" s="57"/>
      <c r="M17" s="66">
        <v>57317.46</v>
      </c>
      <c r="N17" s="58"/>
      <c r="O17" s="58"/>
      <c r="P17" s="58"/>
      <c r="Q17" s="58"/>
      <c r="R17" s="57"/>
    </row>
    <row r="18" spans="1:18" ht="18" customHeight="1">
      <c r="A18" s="56"/>
      <c r="B18" s="57"/>
      <c r="C18" s="56" t="s">
        <v>57</v>
      </c>
      <c r="D18" s="58"/>
      <c r="E18" s="58"/>
      <c r="F18" s="58"/>
      <c r="G18" s="57"/>
      <c r="H18" s="66">
        <v>229000</v>
      </c>
      <c r="I18" s="57"/>
      <c r="J18" s="66">
        <v>206301</v>
      </c>
      <c r="K18" s="58"/>
      <c r="L18" s="57"/>
      <c r="M18" s="66">
        <v>-22699</v>
      </c>
      <c r="N18" s="58"/>
      <c r="O18" s="58"/>
      <c r="P18" s="58"/>
      <c r="Q18" s="58"/>
      <c r="R18" s="57"/>
    </row>
    <row r="19" spans="1:18" ht="18" customHeight="1">
      <c r="A19" s="59" t="s">
        <v>58</v>
      </c>
      <c r="B19" s="58"/>
      <c r="C19" s="58"/>
      <c r="D19" s="58"/>
      <c r="E19" s="58"/>
      <c r="F19" s="58"/>
      <c r="G19" s="57"/>
      <c r="H19" s="67">
        <v>979000</v>
      </c>
      <c r="I19" s="57"/>
      <c r="J19" s="67">
        <v>1013618.46</v>
      </c>
      <c r="K19" s="58"/>
      <c r="L19" s="57"/>
      <c r="M19" s="67">
        <v>34618.46</v>
      </c>
      <c r="N19" s="58"/>
      <c r="O19" s="58"/>
      <c r="P19" s="58"/>
      <c r="Q19" s="58"/>
      <c r="R19" s="57"/>
    </row>
    <row r="20" spans="1:18" ht="18" customHeight="1">
      <c r="A20" s="56" t="s">
        <v>59</v>
      </c>
      <c r="B20" s="57"/>
      <c r="C20" s="56" t="s">
        <v>60</v>
      </c>
      <c r="D20" s="58"/>
      <c r="E20" s="58"/>
      <c r="F20" s="58"/>
      <c r="G20" s="57"/>
      <c r="H20" s="66">
        <v>3500</v>
      </c>
      <c r="I20" s="57"/>
      <c r="J20" s="66">
        <v>455.9</v>
      </c>
      <c r="K20" s="58"/>
      <c r="L20" s="57"/>
      <c r="M20" s="66">
        <v>-3044.1</v>
      </c>
      <c r="N20" s="58"/>
      <c r="O20" s="58"/>
      <c r="P20" s="58"/>
      <c r="Q20" s="58"/>
      <c r="R20" s="57"/>
    </row>
    <row r="21" spans="1:18" ht="18" customHeight="1">
      <c r="A21" s="56"/>
      <c r="B21" s="57"/>
      <c r="C21" s="56" t="s">
        <v>61</v>
      </c>
      <c r="D21" s="58"/>
      <c r="E21" s="58"/>
      <c r="F21" s="58"/>
      <c r="G21" s="57"/>
      <c r="H21" s="66">
        <v>355000</v>
      </c>
      <c r="I21" s="57"/>
      <c r="J21" s="66">
        <v>352480</v>
      </c>
      <c r="K21" s="58"/>
      <c r="L21" s="57"/>
      <c r="M21" s="66">
        <v>-2520</v>
      </c>
      <c r="N21" s="58"/>
      <c r="O21" s="58"/>
      <c r="P21" s="58"/>
      <c r="Q21" s="58"/>
      <c r="R21" s="57"/>
    </row>
    <row r="22" spans="1:18" ht="18" customHeight="1">
      <c r="A22" s="56"/>
      <c r="B22" s="57"/>
      <c r="C22" s="56" t="s">
        <v>62</v>
      </c>
      <c r="D22" s="58"/>
      <c r="E22" s="58"/>
      <c r="F22" s="58"/>
      <c r="G22" s="57"/>
      <c r="H22" s="66">
        <v>0</v>
      </c>
      <c r="I22" s="57"/>
      <c r="J22" s="66">
        <v>230</v>
      </c>
      <c r="K22" s="58"/>
      <c r="L22" s="57"/>
      <c r="M22" s="66">
        <v>230</v>
      </c>
      <c r="N22" s="58"/>
      <c r="O22" s="58"/>
      <c r="P22" s="58"/>
      <c r="Q22" s="58"/>
      <c r="R22" s="57"/>
    </row>
    <row r="23" spans="1:18" ht="18" customHeight="1">
      <c r="A23" s="56"/>
      <c r="B23" s="57"/>
      <c r="C23" s="56" t="s">
        <v>63</v>
      </c>
      <c r="D23" s="58"/>
      <c r="E23" s="58"/>
      <c r="F23" s="58"/>
      <c r="G23" s="57"/>
      <c r="H23" s="66">
        <v>6000</v>
      </c>
      <c r="I23" s="57"/>
      <c r="J23" s="66">
        <v>7179.21</v>
      </c>
      <c r="K23" s="58"/>
      <c r="L23" s="57"/>
      <c r="M23" s="66">
        <v>1179.21</v>
      </c>
      <c r="N23" s="58"/>
      <c r="O23" s="58"/>
      <c r="P23" s="58"/>
      <c r="Q23" s="58"/>
      <c r="R23" s="57"/>
    </row>
    <row r="24" spans="1:18" ht="18" customHeight="1">
      <c r="A24" s="56"/>
      <c r="B24" s="57"/>
      <c r="C24" s="56" t="s">
        <v>64</v>
      </c>
      <c r="D24" s="58"/>
      <c r="E24" s="58"/>
      <c r="F24" s="58"/>
      <c r="G24" s="57"/>
      <c r="H24" s="66">
        <v>2500</v>
      </c>
      <c r="I24" s="57"/>
      <c r="J24" s="66">
        <v>1280</v>
      </c>
      <c r="K24" s="58"/>
      <c r="L24" s="57"/>
      <c r="M24" s="66">
        <v>-1220</v>
      </c>
      <c r="N24" s="58"/>
      <c r="O24" s="58"/>
      <c r="P24" s="58"/>
      <c r="Q24" s="58"/>
      <c r="R24" s="57"/>
    </row>
    <row r="25" spans="1:18" ht="18" customHeight="1">
      <c r="A25" s="56"/>
      <c r="B25" s="57"/>
      <c r="C25" s="56" t="s">
        <v>65</v>
      </c>
      <c r="D25" s="58"/>
      <c r="E25" s="58"/>
      <c r="F25" s="58"/>
      <c r="G25" s="57"/>
      <c r="H25" s="66">
        <v>1200</v>
      </c>
      <c r="I25" s="57"/>
      <c r="J25" s="66">
        <v>3140</v>
      </c>
      <c r="K25" s="58"/>
      <c r="L25" s="57"/>
      <c r="M25" s="66">
        <v>1940</v>
      </c>
      <c r="N25" s="58"/>
      <c r="O25" s="58"/>
      <c r="P25" s="58"/>
      <c r="Q25" s="58"/>
      <c r="R25" s="57"/>
    </row>
    <row r="26" spans="1:18" ht="18" customHeight="1">
      <c r="A26" s="56"/>
      <c r="B26" s="57"/>
      <c r="C26" s="56" t="s">
        <v>66</v>
      </c>
      <c r="D26" s="58"/>
      <c r="E26" s="58"/>
      <c r="F26" s="58"/>
      <c r="G26" s="57"/>
      <c r="H26" s="66">
        <v>2000</v>
      </c>
      <c r="I26" s="57"/>
      <c r="J26" s="66">
        <v>320</v>
      </c>
      <c r="K26" s="58"/>
      <c r="L26" s="57"/>
      <c r="M26" s="66">
        <v>-1680</v>
      </c>
      <c r="N26" s="58"/>
      <c r="O26" s="58"/>
      <c r="P26" s="58"/>
      <c r="Q26" s="58"/>
      <c r="R26" s="57"/>
    </row>
    <row r="27" spans="1:18" ht="18" customHeight="1">
      <c r="A27" s="56"/>
      <c r="B27" s="57"/>
      <c r="C27" s="56" t="s">
        <v>187</v>
      </c>
      <c r="D27" s="58"/>
      <c r="E27" s="58"/>
      <c r="F27" s="58"/>
      <c r="G27" s="57"/>
      <c r="H27" s="66">
        <v>0</v>
      </c>
      <c r="I27" s="57"/>
      <c r="J27" s="66">
        <v>1500</v>
      </c>
      <c r="K27" s="58"/>
      <c r="L27" s="57"/>
      <c r="M27" s="66">
        <v>1500</v>
      </c>
      <c r="N27" s="58"/>
      <c r="O27" s="58"/>
      <c r="P27" s="58"/>
      <c r="Q27" s="58"/>
      <c r="R27" s="57"/>
    </row>
    <row r="28" spans="1:18" ht="18" customHeight="1">
      <c r="A28" s="56"/>
      <c r="B28" s="57"/>
      <c r="C28" s="56" t="s">
        <v>67</v>
      </c>
      <c r="D28" s="58"/>
      <c r="E28" s="58"/>
      <c r="F28" s="58"/>
      <c r="G28" s="57"/>
      <c r="H28" s="66">
        <v>50000</v>
      </c>
      <c r="I28" s="57"/>
      <c r="J28" s="66">
        <v>8355</v>
      </c>
      <c r="K28" s="58"/>
      <c r="L28" s="57"/>
      <c r="M28" s="66">
        <v>-41645</v>
      </c>
      <c r="N28" s="58"/>
      <c r="O28" s="58"/>
      <c r="P28" s="58"/>
      <c r="Q28" s="58"/>
      <c r="R28" s="57"/>
    </row>
    <row r="29" spans="1:18" ht="18" customHeight="1">
      <c r="A29" s="56"/>
      <c r="B29" s="57"/>
      <c r="C29" s="56" t="s">
        <v>68</v>
      </c>
      <c r="D29" s="58"/>
      <c r="E29" s="58"/>
      <c r="F29" s="58"/>
      <c r="G29" s="57"/>
      <c r="H29" s="66">
        <v>12500</v>
      </c>
      <c r="I29" s="57"/>
      <c r="J29" s="66">
        <v>5200</v>
      </c>
      <c r="K29" s="58"/>
      <c r="L29" s="57"/>
      <c r="M29" s="66">
        <v>-7300</v>
      </c>
      <c r="N29" s="58"/>
      <c r="O29" s="58"/>
      <c r="P29" s="58"/>
      <c r="Q29" s="58"/>
      <c r="R29" s="57"/>
    </row>
    <row r="30" spans="1:18" ht="18" customHeight="1">
      <c r="A30" s="56"/>
      <c r="B30" s="57"/>
      <c r="C30" s="56" t="s">
        <v>69</v>
      </c>
      <c r="D30" s="58"/>
      <c r="E30" s="58"/>
      <c r="F30" s="58"/>
      <c r="G30" s="57"/>
      <c r="H30" s="66">
        <v>2600</v>
      </c>
      <c r="I30" s="57"/>
      <c r="J30" s="66">
        <v>0</v>
      </c>
      <c r="K30" s="58"/>
      <c r="L30" s="57"/>
      <c r="M30" s="66">
        <v>-2600</v>
      </c>
      <c r="N30" s="58"/>
      <c r="O30" s="58"/>
      <c r="P30" s="58"/>
      <c r="Q30" s="58"/>
      <c r="R30" s="57"/>
    </row>
    <row r="31" spans="1:18" ht="18" customHeight="1">
      <c r="A31" s="56"/>
      <c r="B31" s="57"/>
      <c r="C31" s="56" t="s">
        <v>70</v>
      </c>
      <c r="D31" s="58"/>
      <c r="E31" s="58"/>
      <c r="F31" s="58"/>
      <c r="G31" s="57"/>
      <c r="H31" s="66">
        <v>5000</v>
      </c>
      <c r="I31" s="57"/>
      <c r="J31" s="66">
        <v>0</v>
      </c>
      <c r="K31" s="58"/>
      <c r="L31" s="57"/>
      <c r="M31" s="66">
        <v>-5000</v>
      </c>
      <c r="N31" s="58"/>
      <c r="O31" s="58"/>
      <c r="P31" s="58"/>
      <c r="Q31" s="58"/>
      <c r="R31" s="57"/>
    </row>
    <row r="32" spans="1:18" ht="18" customHeight="1">
      <c r="A32" s="59" t="s">
        <v>71</v>
      </c>
      <c r="B32" s="58"/>
      <c r="C32" s="58"/>
      <c r="D32" s="58"/>
      <c r="E32" s="58"/>
      <c r="F32" s="58"/>
      <c r="G32" s="57"/>
      <c r="H32" s="67">
        <v>440300</v>
      </c>
      <c r="I32" s="57"/>
      <c r="J32" s="67">
        <v>380140.11</v>
      </c>
      <c r="K32" s="58"/>
      <c r="L32" s="57"/>
      <c r="M32" s="67">
        <v>-60159.89</v>
      </c>
      <c r="N32" s="58"/>
      <c r="O32" s="58"/>
      <c r="P32" s="58"/>
      <c r="Q32" s="58"/>
      <c r="R32" s="57"/>
    </row>
    <row r="33" spans="1:18" ht="18" customHeight="1">
      <c r="A33" s="56" t="s">
        <v>72</v>
      </c>
      <c r="B33" s="57"/>
      <c r="C33" s="56" t="s">
        <v>73</v>
      </c>
      <c r="D33" s="58"/>
      <c r="E33" s="58"/>
      <c r="F33" s="58"/>
      <c r="G33" s="57"/>
      <c r="H33" s="66">
        <v>1000</v>
      </c>
      <c r="I33" s="57"/>
      <c r="J33" s="66">
        <v>3600</v>
      </c>
      <c r="K33" s="58"/>
      <c r="L33" s="57"/>
      <c r="M33" s="66">
        <v>2600</v>
      </c>
      <c r="N33" s="58"/>
      <c r="O33" s="58"/>
      <c r="P33" s="58"/>
      <c r="Q33" s="58"/>
      <c r="R33" s="57"/>
    </row>
    <row r="34" spans="1:18" ht="18" customHeight="1">
      <c r="A34" s="56"/>
      <c r="B34" s="57"/>
      <c r="C34" s="56" t="s">
        <v>74</v>
      </c>
      <c r="D34" s="58"/>
      <c r="E34" s="58"/>
      <c r="F34" s="58"/>
      <c r="G34" s="57"/>
      <c r="H34" s="66">
        <v>110000</v>
      </c>
      <c r="I34" s="57"/>
      <c r="J34" s="66">
        <v>201848.58</v>
      </c>
      <c r="K34" s="58"/>
      <c r="L34" s="57"/>
      <c r="M34" s="66">
        <v>91848.58</v>
      </c>
      <c r="N34" s="58"/>
      <c r="O34" s="58"/>
      <c r="P34" s="58"/>
      <c r="Q34" s="58"/>
      <c r="R34" s="57"/>
    </row>
    <row r="35" spans="1:18" ht="18" customHeight="1">
      <c r="A35" s="59" t="s">
        <v>75</v>
      </c>
      <c r="B35" s="58"/>
      <c r="C35" s="58"/>
      <c r="D35" s="58"/>
      <c r="E35" s="58"/>
      <c r="F35" s="58"/>
      <c r="G35" s="57"/>
      <c r="H35" s="67">
        <v>111000</v>
      </c>
      <c r="I35" s="57"/>
      <c r="J35" s="67">
        <v>205448.58</v>
      </c>
      <c r="K35" s="58"/>
      <c r="L35" s="57"/>
      <c r="M35" s="67">
        <v>94448.58</v>
      </c>
      <c r="N35" s="58"/>
      <c r="O35" s="58"/>
      <c r="P35" s="58"/>
      <c r="Q35" s="58"/>
      <c r="R35" s="57"/>
    </row>
    <row r="36" spans="1:18" ht="18" customHeight="1">
      <c r="A36" s="56" t="s">
        <v>76</v>
      </c>
      <c r="B36" s="57"/>
      <c r="C36" s="56" t="s">
        <v>77</v>
      </c>
      <c r="D36" s="58"/>
      <c r="E36" s="58"/>
      <c r="F36" s="58"/>
      <c r="G36" s="57"/>
      <c r="H36" s="66">
        <v>250</v>
      </c>
      <c r="I36" s="57"/>
      <c r="J36" s="66">
        <v>1.83</v>
      </c>
      <c r="K36" s="58"/>
      <c r="L36" s="57"/>
      <c r="M36" s="66">
        <v>-248.17</v>
      </c>
      <c r="N36" s="58"/>
      <c r="O36" s="58"/>
      <c r="P36" s="58"/>
      <c r="Q36" s="58"/>
      <c r="R36" s="57"/>
    </row>
    <row r="37" spans="1:18" ht="18" customHeight="1">
      <c r="A37" s="56"/>
      <c r="B37" s="57"/>
      <c r="C37" s="56" t="s">
        <v>78</v>
      </c>
      <c r="D37" s="58"/>
      <c r="E37" s="58"/>
      <c r="F37" s="58"/>
      <c r="G37" s="57"/>
      <c r="H37" s="66">
        <v>10000</v>
      </c>
      <c r="I37" s="57"/>
      <c r="J37" s="66">
        <v>90000</v>
      </c>
      <c r="K37" s="58"/>
      <c r="L37" s="57"/>
      <c r="M37" s="66">
        <v>80000</v>
      </c>
      <c r="N37" s="58"/>
      <c r="O37" s="58"/>
      <c r="P37" s="58"/>
      <c r="Q37" s="58"/>
      <c r="R37" s="57"/>
    </row>
    <row r="38" spans="1:18" ht="18" customHeight="1">
      <c r="A38" s="56"/>
      <c r="B38" s="57"/>
      <c r="C38" s="56" t="s">
        <v>206</v>
      </c>
      <c r="D38" s="58"/>
      <c r="E38" s="58"/>
      <c r="F38" s="58"/>
      <c r="G38" s="57"/>
      <c r="H38" s="66">
        <v>0</v>
      </c>
      <c r="I38" s="57"/>
      <c r="J38" s="66">
        <v>66970</v>
      </c>
      <c r="K38" s="58"/>
      <c r="L38" s="57"/>
      <c r="M38" s="66">
        <v>66970</v>
      </c>
      <c r="N38" s="58"/>
      <c r="O38" s="58"/>
      <c r="P38" s="58"/>
      <c r="Q38" s="58"/>
      <c r="R38" s="57"/>
    </row>
    <row r="39" spans="1:18" ht="18" customHeight="1">
      <c r="A39" s="56"/>
      <c r="B39" s="57"/>
      <c r="C39" s="56" t="s">
        <v>79</v>
      </c>
      <c r="D39" s="58"/>
      <c r="E39" s="58"/>
      <c r="F39" s="58"/>
      <c r="G39" s="57"/>
      <c r="H39" s="66">
        <v>330000</v>
      </c>
      <c r="I39" s="57"/>
      <c r="J39" s="66">
        <v>197295.77</v>
      </c>
      <c r="K39" s="58"/>
      <c r="L39" s="57"/>
      <c r="M39" s="66">
        <v>-132704.23</v>
      </c>
      <c r="N39" s="58"/>
      <c r="O39" s="58"/>
      <c r="P39" s="58"/>
      <c r="Q39" s="58"/>
      <c r="R39" s="57"/>
    </row>
    <row r="40" spans="1:18" ht="18" customHeight="1">
      <c r="A40" s="59" t="s">
        <v>80</v>
      </c>
      <c r="B40" s="58"/>
      <c r="C40" s="58"/>
      <c r="D40" s="58"/>
      <c r="E40" s="58"/>
      <c r="F40" s="58"/>
      <c r="G40" s="57"/>
      <c r="H40" s="67">
        <v>340250</v>
      </c>
      <c r="I40" s="57"/>
      <c r="J40" s="67">
        <v>354267.6</v>
      </c>
      <c r="K40" s="58"/>
      <c r="L40" s="57"/>
      <c r="M40" s="67">
        <v>14017.6</v>
      </c>
      <c r="N40" s="58"/>
      <c r="O40" s="58"/>
      <c r="P40" s="58"/>
      <c r="Q40" s="58"/>
      <c r="R40" s="57"/>
    </row>
    <row r="41" spans="1:18" ht="18" customHeight="1">
      <c r="A41" s="56" t="s">
        <v>81</v>
      </c>
      <c r="B41" s="57"/>
      <c r="C41" s="56" t="s">
        <v>82</v>
      </c>
      <c r="D41" s="58"/>
      <c r="E41" s="58"/>
      <c r="F41" s="58"/>
      <c r="G41" s="57"/>
      <c r="H41" s="66">
        <v>1700</v>
      </c>
      <c r="I41" s="57"/>
      <c r="J41" s="66">
        <v>11200</v>
      </c>
      <c r="K41" s="58"/>
      <c r="L41" s="57"/>
      <c r="M41" s="66">
        <v>9500</v>
      </c>
      <c r="N41" s="58"/>
      <c r="O41" s="58"/>
      <c r="P41" s="58"/>
      <c r="Q41" s="58"/>
      <c r="R41" s="57"/>
    </row>
    <row r="42" spans="1:18" ht="18" customHeight="1">
      <c r="A42" s="59" t="s">
        <v>83</v>
      </c>
      <c r="B42" s="58"/>
      <c r="C42" s="58"/>
      <c r="D42" s="58"/>
      <c r="E42" s="58"/>
      <c r="F42" s="58"/>
      <c r="G42" s="57"/>
      <c r="H42" s="67">
        <v>1700</v>
      </c>
      <c r="I42" s="57"/>
      <c r="J42" s="67">
        <v>11200</v>
      </c>
      <c r="K42" s="58"/>
      <c r="L42" s="57"/>
      <c r="M42" s="67">
        <v>9500</v>
      </c>
      <c r="N42" s="58"/>
      <c r="O42" s="58"/>
      <c r="P42" s="58"/>
      <c r="Q42" s="58"/>
      <c r="R42" s="57"/>
    </row>
    <row r="43" spans="1:18" ht="18" customHeight="1">
      <c r="A43" s="56" t="s">
        <v>84</v>
      </c>
      <c r="B43" s="57"/>
      <c r="C43" s="56" t="s">
        <v>85</v>
      </c>
      <c r="D43" s="58"/>
      <c r="E43" s="58"/>
      <c r="F43" s="58"/>
      <c r="G43" s="57"/>
      <c r="H43" s="66">
        <v>285000</v>
      </c>
      <c r="I43" s="57"/>
      <c r="J43" s="66">
        <v>328521.1</v>
      </c>
      <c r="K43" s="58"/>
      <c r="L43" s="57"/>
      <c r="M43" s="66">
        <v>43521.1</v>
      </c>
      <c r="N43" s="58"/>
      <c r="O43" s="58"/>
      <c r="P43" s="58"/>
      <c r="Q43" s="58"/>
      <c r="R43" s="57"/>
    </row>
    <row r="44" spans="1:18" ht="18" customHeight="1">
      <c r="A44" s="56"/>
      <c r="B44" s="57"/>
      <c r="C44" s="56" t="s">
        <v>86</v>
      </c>
      <c r="D44" s="58"/>
      <c r="E44" s="58"/>
      <c r="F44" s="58"/>
      <c r="G44" s="57"/>
      <c r="H44" s="66">
        <v>11100000</v>
      </c>
      <c r="I44" s="57"/>
      <c r="J44" s="66">
        <v>12681796.8</v>
      </c>
      <c r="K44" s="58"/>
      <c r="L44" s="57"/>
      <c r="M44" s="66">
        <v>1581796.8</v>
      </c>
      <c r="N44" s="58"/>
      <c r="O44" s="58"/>
      <c r="P44" s="58"/>
      <c r="Q44" s="58"/>
      <c r="R44" s="57"/>
    </row>
    <row r="45" spans="1:18" ht="18" customHeight="1">
      <c r="A45" s="56"/>
      <c r="B45" s="57"/>
      <c r="C45" s="56" t="s">
        <v>87</v>
      </c>
      <c r="D45" s="58"/>
      <c r="E45" s="58"/>
      <c r="F45" s="58"/>
      <c r="G45" s="57"/>
      <c r="H45" s="66">
        <v>3800000</v>
      </c>
      <c r="I45" s="57"/>
      <c r="J45" s="66">
        <v>5069780.71</v>
      </c>
      <c r="K45" s="58"/>
      <c r="L45" s="57"/>
      <c r="M45" s="66">
        <v>1269780.71</v>
      </c>
      <c r="N45" s="58"/>
      <c r="O45" s="58"/>
      <c r="P45" s="58"/>
      <c r="Q45" s="58"/>
      <c r="R45" s="57"/>
    </row>
    <row r="46" spans="1:18" ht="18" customHeight="1">
      <c r="A46" s="56"/>
      <c r="B46" s="57"/>
      <c r="C46" s="56" t="s">
        <v>88</v>
      </c>
      <c r="D46" s="58"/>
      <c r="E46" s="58"/>
      <c r="F46" s="58"/>
      <c r="G46" s="57"/>
      <c r="H46" s="66">
        <v>70000</v>
      </c>
      <c r="I46" s="57"/>
      <c r="J46" s="66">
        <v>48518.02</v>
      </c>
      <c r="K46" s="58"/>
      <c r="L46" s="57"/>
      <c r="M46" s="66">
        <v>-21481.98</v>
      </c>
      <c r="N46" s="58"/>
      <c r="O46" s="58"/>
      <c r="P46" s="58"/>
      <c r="Q46" s="58"/>
      <c r="R46" s="57"/>
    </row>
    <row r="47" spans="1:18" ht="18" customHeight="1">
      <c r="A47" s="56"/>
      <c r="B47" s="57"/>
      <c r="C47" s="56" t="s">
        <v>89</v>
      </c>
      <c r="D47" s="58"/>
      <c r="E47" s="58"/>
      <c r="F47" s="58"/>
      <c r="G47" s="57"/>
      <c r="H47" s="66">
        <v>7500000</v>
      </c>
      <c r="I47" s="57"/>
      <c r="J47" s="66">
        <v>5491213.85</v>
      </c>
      <c r="K47" s="58"/>
      <c r="L47" s="57"/>
      <c r="M47" s="66">
        <v>-2008786.15</v>
      </c>
      <c r="N47" s="58"/>
      <c r="O47" s="58"/>
      <c r="P47" s="58"/>
      <c r="Q47" s="58"/>
      <c r="R47" s="57"/>
    </row>
    <row r="48" spans="1:18" ht="18" customHeight="1">
      <c r="A48" s="56"/>
      <c r="B48" s="57"/>
      <c r="C48" s="56" t="s">
        <v>90</v>
      </c>
      <c r="D48" s="58"/>
      <c r="E48" s="58"/>
      <c r="F48" s="58"/>
      <c r="G48" s="57"/>
      <c r="H48" s="66">
        <v>12500</v>
      </c>
      <c r="I48" s="57"/>
      <c r="J48" s="66">
        <v>24.25</v>
      </c>
      <c r="K48" s="58"/>
      <c r="L48" s="57"/>
      <c r="M48" s="66">
        <v>-12475.75</v>
      </c>
      <c r="N48" s="58"/>
      <c r="O48" s="58"/>
      <c r="P48" s="58"/>
      <c r="Q48" s="58"/>
      <c r="R48" s="57"/>
    </row>
    <row r="49" spans="1:18" ht="18" customHeight="1">
      <c r="A49" s="56"/>
      <c r="B49" s="57"/>
      <c r="C49" s="56" t="s">
        <v>91</v>
      </c>
      <c r="D49" s="58"/>
      <c r="E49" s="58"/>
      <c r="F49" s="58"/>
      <c r="G49" s="57"/>
      <c r="H49" s="66">
        <v>65000</v>
      </c>
      <c r="I49" s="57"/>
      <c r="J49" s="66">
        <v>62087.34</v>
      </c>
      <c r="K49" s="58"/>
      <c r="L49" s="57"/>
      <c r="M49" s="66">
        <v>-2912.66</v>
      </c>
      <c r="N49" s="58"/>
      <c r="O49" s="58"/>
      <c r="P49" s="58"/>
      <c r="Q49" s="58"/>
      <c r="R49" s="57"/>
    </row>
    <row r="50" spans="1:18" ht="18" customHeight="1">
      <c r="A50" s="56"/>
      <c r="B50" s="57"/>
      <c r="C50" s="56" t="s">
        <v>92</v>
      </c>
      <c r="D50" s="58"/>
      <c r="E50" s="58"/>
      <c r="F50" s="58"/>
      <c r="G50" s="57"/>
      <c r="H50" s="66">
        <v>42000</v>
      </c>
      <c r="I50" s="57"/>
      <c r="J50" s="66">
        <v>80463.7</v>
      </c>
      <c r="K50" s="58"/>
      <c r="L50" s="57"/>
      <c r="M50" s="66">
        <v>38463.7</v>
      </c>
      <c r="N50" s="58"/>
      <c r="O50" s="58"/>
      <c r="P50" s="58"/>
      <c r="Q50" s="58"/>
      <c r="R50" s="57"/>
    </row>
    <row r="51" spans="1:18" ht="18" customHeight="1">
      <c r="A51" s="56"/>
      <c r="B51" s="57"/>
      <c r="C51" s="56" t="s">
        <v>93</v>
      </c>
      <c r="D51" s="58"/>
      <c r="E51" s="58"/>
      <c r="F51" s="58"/>
      <c r="G51" s="57"/>
      <c r="H51" s="66">
        <v>3500000</v>
      </c>
      <c r="I51" s="57"/>
      <c r="J51" s="66">
        <v>3974325.41</v>
      </c>
      <c r="K51" s="58"/>
      <c r="L51" s="57"/>
      <c r="M51" s="66">
        <v>474325.41</v>
      </c>
      <c r="N51" s="58"/>
      <c r="O51" s="58"/>
      <c r="P51" s="58"/>
      <c r="Q51" s="58"/>
      <c r="R51" s="57"/>
    </row>
    <row r="52" spans="1:18" ht="18" customHeight="1">
      <c r="A52" s="56"/>
      <c r="B52" s="57"/>
      <c r="C52" s="56" t="s">
        <v>94</v>
      </c>
      <c r="D52" s="58"/>
      <c r="E52" s="58"/>
      <c r="F52" s="58"/>
      <c r="G52" s="57"/>
      <c r="H52" s="66">
        <v>0</v>
      </c>
      <c r="I52" s="57"/>
      <c r="J52" s="66">
        <v>11245</v>
      </c>
      <c r="K52" s="58"/>
      <c r="L52" s="57"/>
      <c r="M52" s="66">
        <v>11245</v>
      </c>
      <c r="N52" s="58"/>
      <c r="O52" s="58"/>
      <c r="P52" s="58"/>
      <c r="Q52" s="58"/>
      <c r="R52" s="57"/>
    </row>
    <row r="53" spans="1:18" ht="18" customHeight="1">
      <c r="A53" s="59" t="s">
        <v>95</v>
      </c>
      <c r="B53" s="58"/>
      <c r="C53" s="58"/>
      <c r="D53" s="58"/>
      <c r="E53" s="58"/>
      <c r="F53" s="58"/>
      <c r="G53" s="57"/>
      <c r="H53" s="67">
        <v>26374500</v>
      </c>
      <c r="I53" s="57"/>
      <c r="J53" s="67">
        <v>27747976.18</v>
      </c>
      <c r="K53" s="58"/>
      <c r="L53" s="57"/>
      <c r="M53" s="67">
        <v>1373476.18</v>
      </c>
      <c r="N53" s="58"/>
      <c r="O53" s="58"/>
      <c r="P53" s="58"/>
      <c r="Q53" s="58"/>
      <c r="R53" s="57"/>
    </row>
    <row r="54" spans="1:18" ht="18" customHeight="1">
      <c r="A54" s="56" t="s">
        <v>96</v>
      </c>
      <c r="B54" s="57"/>
      <c r="C54" s="56" t="s">
        <v>18</v>
      </c>
      <c r="D54" s="58"/>
      <c r="E54" s="58"/>
      <c r="F54" s="58"/>
      <c r="G54" s="57"/>
      <c r="H54" s="66">
        <v>31000000</v>
      </c>
      <c r="I54" s="57"/>
      <c r="J54" s="66">
        <v>27133425.65</v>
      </c>
      <c r="K54" s="58"/>
      <c r="L54" s="57"/>
      <c r="M54" s="66">
        <v>-3866574.35</v>
      </c>
      <c r="N54" s="58"/>
      <c r="O54" s="58"/>
      <c r="P54" s="58"/>
      <c r="Q54" s="58"/>
      <c r="R54" s="57"/>
    </row>
    <row r="55" spans="1:18" ht="18" customHeight="1">
      <c r="A55" s="59" t="s">
        <v>97</v>
      </c>
      <c r="B55" s="58"/>
      <c r="C55" s="58"/>
      <c r="D55" s="58"/>
      <c r="E55" s="58"/>
      <c r="F55" s="58"/>
      <c r="G55" s="57"/>
      <c r="H55" s="67">
        <v>31000000</v>
      </c>
      <c r="I55" s="57"/>
      <c r="J55" s="67">
        <v>27133425.65</v>
      </c>
      <c r="K55" s="58"/>
      <c r="L55" s="57"/>
      <c r="M55" s="67">
        <v>-3866574.35</v>
      </c>
      <c r="N55" s="58"/>
      <c r="O55" s="58"/>
      <c r="P55" s="58"/>
      <c r="Q55" s="58"/>
      <c r="R55" s="57"/>
    </row>
    <row r="56" spans="1:18" ht="18" customHeight="1">
      <c r="A56" s="59" t="s">
        <v>98</v>
      </c>
      <c r="B56" s="58"/>
      <c r="C56" s="58"/>
      <c r="D56" s="58"/>
      <c r="E56" s="58"/>
      <c r="F56" s="58"/>
      <c r="G56" s="57"/>
      <c r="H56" s="67">
        <v>59246750</v>
      </c>
      <c r="I56" s="57"/>
      <c r="J56" s="67">
        <v>56846076.58</v>
      </c>
      <c r="K56" s="58"/>
      <c r="L56" s="57"/>
      <c r="M56" s="67">
        <v>-2400673.42</v>
      </c>
      <c r="N56" s="58"/>
      <c r="O56" s="58"/>
      <c r="P56" s="58"/>
      <c r="Q56" s="58"/>
      <c r="R56" s="57"/>
    </row>
    <row r="57" ht="6.75" customHeight="1"/>
    <row r="58" spans="1:15" ht="15" customHeight="1">
      <c r="A58" s="68" t="s">
        <v>99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</sheetData>
  <sheetProtection/>
  <mergeCells count="206">
    <mergeCell ref="H56:I56"/>
    <mergeCell ref="A55:G55"/>
    <mergeCell ref="A38:B38"/>
    <mergeCell ref="C38:G38"/>
    <mergeCell ref="J56:L56"/>
    <mergeCell ref="M56:R56"/>
    <mergeCell ref="A58:O58"/>
    <mergeCell ref="C52:G52"/>
    <mergeCell ref="A53:G53"/>
    <mergeCell ref="A54:B54"/>
    <mergeCell ref="C54:G54"/>
    <mergeCell ref="A56:G56"/>
    <mergeCell ref="J51:L51"/>
    <mergeCell ref="A39:B39"/>
    <mergeCell ref="C39:G39"/>
    <mergeCell ref="A40:G40"/>
    <mergeCell ref="A41:B41"/>
    <mergeCell ref="C41:G41"/>
    <mergeCell ref="A32:G32"/>
    <mergeCell ref="A47:B47"/>
    <mergeCell ref="C47:G47"/>
    <mergeCell ref="H55:I55"/>
    <mergeCell ref="J55:L55"/>
    <mergeCell ref="M55:R55"/>
    <mergeCell ref="H53:I53"/>
    <mergeCell ref="J53:L53"/>
    <mergeCell ref="M53:R53"/>
    <mergeCell ref="A52:B52"/>
    <mergeCell ref="A34:B34"/>
    <mergeCell ref="A50:B50"/>
    <mergeCell ref="A51:B51"/>
    <mergeCell ref="C51:G51"/>
    <mergeCell ref="A49:B49"/>
    <mergeCell ref="C49:G49"/>
    <mergeCell ref="A44:B44"/>
    <mergeCell ref="C44:G44"/>
    <mergeCell ref="A37:B37"/>
    <mergeCell ref="C37:G37"/>
    <mergeCell ref="M51:R51"/>
    <mergeCell ref="H52:I52"/>
    <mergeCell ref="J52:L52"/>
    <mergeCell ref="M52:R52"/>
    <mergeCell ref="C31:G31"/>
    <mergeCell ref="C34:G34"/>
    <mergeCell ref="C50:G50"/>
    <mergeCell ref="H50:I50"/>
    <mergeCell ref="J50:L50"/>
    <mergeCell ref="M50:R50"/>
    <mergeCell ref="H54:I54"/>
    <mergeCell ref="J54:L54"/>
    <mergeCell ref="M54:R54"/>
    <mergeCell ref="H51:I51"/>
    <mergeCell ref="A48:B48"/>
    <mergeCell ref="C48:G48"/>
    <mergeCell ref="H48:I48"/>
    <mergeCell ref="J48:L48"/>
    <mergeCell ref="M48:R48"/>
    <mergeCell ref="H49:I49"/>
    <mergeCell ref="J49:L49"/>
    <mergeCell ref="M49:R49"/>
    <mergeCell ref="A46:B46"/>
    <mergeCell ref="C46:G46"/>
    <mergeCell ref="H46:I46"/>
    <mergeCell ref="J46:L46"/>
    <mergeCell ref="M46:R46"/>
    <mergeCell ref="H47:I47"/>
    <mergeCell ref="J47:L47"/>
    <mergeCell ref="M47:R47"/>
    <mergeCell ref="H44:I44"/>
    <mergeCell ref="J44:L44"/>
    <mergeCell ref="M44:R44"/>
    <mergeCell ref="A45:B45"/>
    <mergeCell ref="C45:G45"/>
    <mergeCell ref="H45:I45"/>
    <mergeCell ref="J45:L45"/>
    <mergeCell ref="M45:R45"/>
    <mergeCell ref="A43:B43"/>
    <mergeCell ref="C43:G43"/>
    <mergeCell ref="H43:I43"/>
    <mergeCell ref="J43:L43"/>
    <mergeCell ref="M43:R43"/>
    <mergeCell ref="A42:G42"/>
    <mergeCell ref="H41:I41"/>
    <mergeCell ref="J41:L41"/>
    <mergeCell ref="M41:R41"/>
    <mergeCell ref="H39:I39"/>
    <mergeCell ref="H42:I42"/>
    <mergeCell ref="J42:L42"/>
    <mergeCell ref="M42:R42"/>
    <mergeCell ref="H38:I38"/>
    <mergeCell ref="J38:L38"/>
    <mergeCell ref="M38:R38"/>
    <mergeCell ref="J39:L39"/>
    <mergeCell ref="M39:R39"/>
    <mergeCell ref="H40:I40"/>
    <mergeCell ref="J40:L40"/>
    <mergeCell ref="M40:R40"/>
    <mergeCell ref="H36:I36"/>
    <mergeCell ref="J36:L36"/>
    <mergeCell ref="M36:R36"/>
    <mergeCell ref="H37:I37"/>
    <mergeCell ref="J37:L37"/>
    <mergeCell ref="M37:R37"/>
    <mergeCell ref="H34:I34"/>
    <mergeCell ref="J34:L34"/>
    <mergeCell ref="M34:R34"/>
    <mergeCell ref="H35:I35"/>
    <mergeCell ref="J35:L35"/>
    <mergeCell ref="M35:R35"/>
    <mergeCell ref="H32:I32"/>
    <mergeCell ref="J32:L32"/>
    <mergeCell ref="M32:R32"/>
    <mergeCell ref="H33:I33"/>
    <mergeCell ref="J33:L33"/>
    <mergeCell ref="M33:R33"/>
    <mergeCell ref="A30:B30"/>
    <mergeCell ref="C30:G30"/>
    <mergeCell ref="H30:I30"/>
    <mergeCell ref="J30:L30"/>
    <mergeCell ref="M30:R30"/>
    <mergeCell ref="H31:I31"/>
    <mergeCell ref="J31:L31"/>
    <mergeCell ref="M31:R31"/>
    <mergeCell ref="A31:B31"/>
    <mergeCell ref="A28:B28"/>
    <mergeCell ref="C28:G28"/>
    <mergeCell ref="H28:I28"/>
    <mergeCell ref="J28:L28"/>
    <mergeCell ref="M28:R28"/>
    <mergeCell ref="A29:B29"/>
    <mergeCell ref="C29:G29"/>
    <mergeCell ref="H29:I29"/>
    <mergeCell ref="J29:L29"/>
    <mergeCell ref="M29:R29"/>
    <mergeCell ref="A26:B26"/>
    <mergeCell ref="C26:G26"/>
    <mergeCell ref="H26:I26"/>
    <mergeCell ref="J26:L26"/>
    <mergeCell ref="M26:R26"/>
    <mergeCell ref="A27:B27"/>
    <mergeCell ref="C27:G27"/>
    <mergeCell ref="H27:I27"/>
    <mergeCell ref="J27:L27"/>
    <mergeCell ref="M27:R27"/>
    <mergeCell ref="A24:B24"/>
    <mergeCell ref="C24:G24"/>
    <mergeCell ref="H24:I24"/>
    <mergeCell ref="J24:L24"/>
    <mergeCell ref="M24:R24"/>
    <mergeCell ref="A25:B25"/>
    <mergeCell ref="C25:G25"/>
    <mergeCell ref="H25:I25"/>
    <mergeCell ref="J25:L25"/>
    <mergeCell ref="M25:R25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18:B18"/>
    <mergeCell ref="C18:G18"/>
    <mergeCell ref="H18:I18"/>
    <mergeCell ref="J18:L18"/>
    <mergeCell ref="M18:R18"/>
    <mergeCell ref="A19:G19"/>
    <mergeCell ref="H19:I19"/>
    <mergeCell ref="J19:L19"/>
    <mergeCell ref="M19:R19"/>
    <mergeCell ref="J16:L16"/>
    <mergeCell ref="M16:R16"/>
    <mergeCell ref="A17:B17"/>
    <mergeCell ref="C17:G17"/>
    <mergeCell ref="H17:I17"/>
    <mergeCell ref="J17:L17"/>
    <mergeCell ref="M17:R17"/>
    <mergeCell ref="J3:O4"/>
    <mergeCell ref="A6:C7"/>
    <mergeCell ref="N7:Q8"/>
    <mergeCell ref="A10:O10"/>
    <mergeCell ref="A11:O11"/>
    <mergeCell ref="A12:O12"/>
    <mergeCell ref="A33:B33"/>
    <mergeCell ref="C33:G33"/>
    <mergeCell ref="A35:G35"/>
    <mergeCell ref="A36:B36"/>
    <mergeCell ref="C36:G36"/>
    <mergeCell ref="A2:C3"/>
    <mergeCell ref="A13:O13"/>
    <mergeCell ref="A16:B16"/>
    <mergeCell ref="C16:G16"/>
    <mergeCell ref="H16:I16"/>
  </mergeCells>
  <printOptions/>
  <pageMargins left="0.7" right="0.7" top="0.75" bottom="0.75" header="0.3" footer="0.3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zoomScalePageLayoutView="0" workbookViewId="0" topLeftCell="A64">
      <selection activeCell="J22" sqref="J21:J22"/>
    </sheetView>
  </sheetViews>
  <sheetFormatPr defaultColWidth="9.140625" defaultRowHeight="12.75"/>
  <cols>
    <col min="1" max="1" width="47.00390625" style="0" customWidth="1"/>
    <col min="2" max="2" width="14.8515625" style="0" customWidth="1"/>
    <col min="3" max="3" width="13.140625" style="0" customWidth="1"/>
    <col min="4" max="4" width="5.00390625" style="0" customWidth="1"/>
    <col min="5" max="5" width="19.140625" style="0" customWidth="1"/>
    <col min="6" max="6" width="1.1484375" style="0" customWidth="1"/>
    <col min="7" max="7" width="0" style="0" hidden="1" customWidth="1"/>
  </cols>
  <sheetData>
    <row r="1" spans="4:6" ht="12.75">
      <c r="D1" s="62" t="s">
        <v>207</v>
      </c>
      <c r="E1" s="61"/>
      <c r="F1" s="61"/>
    </row>
    <row r="2" spans="1:6" ht="12.75">
      <c r="A2" s="73" t="s">
        <v>20</v>
      </c>
      <c r="D2" s="61"/>
      <c r="E2" s="61"/>
      <c r="F2" s="61"/>
    </row>
    <row r="3" ht="12.75">
      <c r="A3" s="61"/>
    </row>
    <row r="4" ht="1.5" customHeight="1"/>
    <row r="5" spans="1:6" ht="12.75">
      <c r="A5" s="1" t="s">
        <v>22</v>
      </c>
      <c r="D5" s="62" t="s">
        <v>23</v>
      </c>
      <c r="E5" s="61"/>
      <c r="F5" s="61"/>
    </row>
    <row r="6" ht="1.5" customHeight="1"/>
    <row r="7" spans="1:6" ht="19.5" customHeight="1">
      <c r="A7" s="74" t="s">
        <v>100</v>
      </c>
      <c r="B7" s="61"/>
      <c r="C7" s="61"/>
      <c r="D7" s="75" t="s">
        <v>101</v>
      </c>
      <c r="E7" s="61"/>
      <c r="F7" s="61"/>
    </row>
    <row r="8" ht="3" customHeight="1"/>
    <row r="9" spans="1:6" ht="19.5" customHeight="1">
      <c r="A9" s="76" t="s">
        <v>102</v>
      </c>
      <c r="B9" s="61"/>
      <c r="C9" s="61"/>
      <c r="D9" s="61"/>
      <c r="E9" s="61"/>
      <c r="F9" s="61"/>
    </row>
    <row r="10" ht="1.5" customHeight="1"/>
    <row r="11" spans="1:6" ht="18" customHeight="1">
      <c r="A11" s="76" t="s">
        <v>208</v>
      </c>
      <c r="B11" s="61"/>
      <c r="C11" s="61"/>
      <c r="D11" s="61"/>
      <c r="E11" s="61"/>
      <c r="F11" s="61"/>
    </row>
    <row r="12" ht="1.5" customHeight="1"/>
    <row r="13" ht="3" customHeight="1"/>
    <row r="14" spans="1:6" ht="16.5" customHeight="1">
      <c r="A14" s="77" t="s">
        <v>103</v>
      </c>
      <c r="B14" s="78"/>
      <c r="C14" s="77" t="s">
        <v>104</v>
      </c>
      <c r="D14" s="78"/>
      <c r="E14" s="77" t="s">
        <v>53</v>
      </c>
      <c r="F14" s="78"/>
    </row>
    <row r="15" spans="1:6" ht="16.5" customHeight="1">
      <c r="A15" s="79" t="s">
        <v>105</v>
      </c>
      <c r="B15" s="57"/>
      <c r="C15" s="80"/>
      <c r="D15" s="57"/>
      <c r="E15" s="81"/>
      <c r="F15" s="57"/>
    </row>
    <row r="16" spans="1:6" ht="16.5" customHeight="1">
      <c r="A16" s="82" t="s">
        <v>177</v>
      </c>
      <c r="B16" s="57"/>
      <c r="C16" s="83" t="s">
        <v>178</v>
      </c>
      <c r="D16" s="57"/>
      <c r="E16" s="84">
        <v>206301</v>
      </c>
      <c r="F16" s="57"/>
    </row>
    <row r="17" spans="1:6" ht="16.5" customHeight="1">
      <c r="A17" s="82" t="s">
        <v>106</v>
      </c>
      <c r="B17" s="57"/>
      <c r="C17" s="83" t="s">
        <v>107</v>
      </c>
      <c r="D17" s="57"/>
      <c r="E17" s="84">
        <v>807317.46</v>
      </c>
      <c r="F17" s="57"/>
    </row>
    <row r="18" spans="1:6" ht="16.5" customHeight="1">
      <c r="A18" s="85" t="s">
        <v>108</v>
      </c>
      <c r="B18" s="86"/>
      <c r="C18" s="87"/>
      <c r="D18" s="86"/>
      <c r="E18" s="88">
        <v>1013618.46</v>
      </c>
      <c r="F18" s="86"/>
    </row>
    <row r="19" spans="1:6" ht="16.5" customHeight="1">
      <c r="A19" s="79" t="s">
        <v>109</v>
      </c>
      <c r="B19" s="57"/>
      <c r="C19" s="80"/>
      <c r="D19" s="57"/>
      <c r="E19" s="81"/>
      <c r="F19" s="57"/>
    </row>
    <row r="20" spans="1:6" ht="16.5" customHeight="1">
      <c r="A20" s="82" t="s">
        <v>110</v>
      </c>
      <c r="B20" s="57"/>
      <c r="C20" s="83" t="s">
        <v>111</v>
      </c>
      <c r="D20" s="57"/>
      <c r="E20" s="84">
        <v>455.9</v>
      </c>
      <c r="F20" s="57"/>
    </row>
    <row r="21" spans="1:6" ht="16.5" customHeight="1">
      <c r="A21" s="82" t="s">
        <v>112</v>
      </c>
      <c r="B21" s="57"/>
      <c r="C21" s="83" t="s">
        <v>113</v>
      </c>
      <c r="D21" s="57"/>
      <c r="E21" s="84">
        <v>7179.21</v>
      </c>
      <c r="F21" s="57"/>
    </row>
    <row r="22" spans="1:6" ht="16.5" customHeight="1">
      <c r="A22" s="82" t="s">
        <v>114</v>
      </c>
      <c r="B22" s="57"/>
      <c r="C22" s="83" t="s">
        <v>115</v>
      </c>
      <c r="D22" s="57"/>
      <c r="E22" s="84">
        <v>352480</v>
      </c>
      <c r="F22" s="57"/>
    </row>
    <row r="23" spans="1:6" ht="16.5" customHeight="1">
      <c r="A23" s="82" t="s">
        <v>116</v>
      </c>
      <c r="B23" s="57"/>
      <c r="C23" s="83" t="s">
        <v>117</v>
      </c>
      <c r="D23" s="57"/>
      <c r="E23" s="84">
        <v>230</v>
      </c>
      <c r="F23" s="57"/>
    </row>
    <row r="24" spans="1:6" ht="16.5" customHeight="1">
      <c r="A24" s="82" t="s">
        <v>118</v>
      </c>
      <c r="B24" s="57"/>
      <c r="C24" s="83" t="s">
        <v>119</v>
      </c>
      <c r="D24" s="57"/>
      <c r="E24" s="84">
        <v>1280</v>
      </c>
      <c r="F24" s="57"/>
    </row>
    <row r="25" spans="1:6" ht="16.5" customHeight="1">
      <c r="A25" s="82" t="s">
        <v>120</v>
      </c>
      <c r="B25" s="57"/>
      <c r="C25" s="83" t="s">
        <v>121</v>
      </c>
      <c r="D25" s="57"/>
      <c r="E25" s="84">
        <v>3140</v>
      </c>
      <c r="F25" s="57"/>
    </row>
    <row r="26" spans="1:6" ht="16.5" customHeight="1">
      <c r="A26" s="82" t="s">
        <v>122</v>
      </c>
      <c r="B26" s="57"/>
      <c r="C26" s="83" t="s">
        <v>123</v>
      </c>
      <c r="D26" s="57"/>
      <c r="E26" s="84">
        <v>320</v>
      </c>
      <c r="F26" s="57"/>
    </row>
    <row r="27" spans="1:6" ht="16.5" customHeight="1">
      <c r="A27" s="85" t="s">
        <v>124</v>
      </c>
      <c r="B27" s="86"/>
      <c r="C27" s="87"/>
      <c r="D27" s="86"/>
      <c r="E27" s="88">
        <v>365085.11</v>
      </c>
      <c r="F27" s="86"/>
    </row>
    <row r="28" spans="1:6" ht="16.5" customHeight="1">
      <c r="A28" s="79" t="s">
        <v>179</v>
      </c>
      <c r="B28" s="57"/>
      <c r="C28" s="80"/>
      <c r="D28" s="57"/>
      <c r="E28" s="81"/>
      <c r="F28" s="57"/>
    </row>
    <row r="29" spans="1:6" ht="16.5" customHeight="1">
      <c r="A29" s="82" t="s">
        <v>188</v>
      </c>
      <c r="B29" s="57"/>
      <c r="C29" s="83" t="s">
        <v>189</v>
      </c>
      <c r="D29" s="57"/>
      <c r="E29" s="84">
        <v>1500</v>
      </c>
      <c r="F29" s="57"/>
    </row>
    <row r="30" spans="1:6" ht="16.5" customHeight="1">
      <c r="A30" s="82" t="s">
        <v>209</v>
      </c>
      <c r="B30" s="57"/>
      <c r="C30" s="83" t="s">
        <v>210</v>
      </c>
      <c r="D30" s="57"/>
      <c r="E30" s="84">
        <v>8355</v>
      </c>
      <c r="F30" s="57"/>
    </row>
    <row r="31" spans="1:6" ht="16.5" customHeight="1">
      <c r="A31" s="82" t="s">
        <v>180</v>
      </c>
      <c r="B31" s="57"/>
      <c r="C31" s="83" t="s">
        <v>181</v>
      </c>
      <c r="D31" s="57"/>
      <c r="E31" s="84">
        <v>0</v>
      </c>
      <c r="F31" s="57"/>
    </row>
    <row r="32" spans="1:6" ht="16.5" customHeight="1">
      <c r="A32" s="85" t="s">
        <v>182</v>
      </c>
      <c r="B32" s="86"/>
      <c r="C32" s="87"/>
      <c r="D32" s="86"/>
      <c r="E32" s="88">
        <v>9855</v>
      </c>
      <c r="F32" s="86"/>
    </row>
    <row r="33" spans="1:6" ht="16.5" customHeight="1">
      <c r="A33" s="79" t="s">
        <v>183</v>
      </c>
      <c r="B33" s="57"/>
      <c r="C33" s="80"/>
      <c r="D33" s="57"/>
      <c r="E33" s="81"/>
      <c r="F33" s="57"/>
    </row>
    <row r="34" spans="1:6" ht="16.5" customHeight="1">
      <c r="A34" s="82" t="s">
        <v>184</v>
      </c>
      <c r="B34" s="57"/>
      <c r="C34" s="83" t="s">
        <v>185</v>
      </c>
      <c r="D34" s="57"/>
      <c r="E34" s="84">
        <v>5200</v>
      </c>
      <c r="F34" s="57"/>
    </row>
    <row r="35" spans="1:6" ht="16.5" customHeight="1">
      <c r="A35" s="85" t="s">
        <v>186</v>
      </c>
      <c r="B35" s="86"/>
      <c r="C35" s="87"/>
      <c r="D35" s="86"/>
      <c r="E35" s="88">
        <v>5200</v>
      </c>
      <c r="F35" s="86"/>
    </row>
    <row r="36" spans="1:6" ht="16.5" customHeight="1">
      <c r="A36" s="79" t="s">
        <v>190</v>
      </c>
      <c r="B36" s="57"/>
      <c r="C36" s="80"/>
      <c r="D36" s="57"/>
      <c r="E36" s="81"/>
      <c r="F36" s="57"/>
    </row>
    <row r="37" spans="1:6" ht="16.5" customHeight="1">
      <c r="A37" s="82" t="s">
        <v>191</v>
      </c>
      <c r="B37" s="57"/>
      <c r="C37" s="83" t="s">
        <v>192</v>
      </c>
      <c r="D37" s="57"/>
      <c r="E37" s="84">
        <v>2100</v>
      </c>
      <c r="F37" s="57"/>
    </row>
    <row r="38" spans="1:6" ht="16.5" customHeight="1">
      <c r="A38" s="82" t="s">
        <v>193</v>
      </c>
      <c r="B38" s="57"/>
      <c r="C38" s="83" t="s">
        <v>194</v>
      </c>
      <c r="D38" s="57"/>
      <c r="E38" s="84">
        <v>1500</v>
      </c>
      <c r="F38" s="57"/>
    </row>
    <row r="39" spans="1:6" ht="16.5" customHeight="1">
      <c r="A39" s="85" t="s">
        <v>195</v>
      </c>
      <c r="B39" s="86"/>
      <c r="C39" s="87"/>
      <c r="D39" s="86"/>
      <c r="E39" s="88">
        <v>3600</v>
      </c>
      <c r="F39" s="86"/>
    </row>
    <row r="40" spans="1:6" ht="16.5" customHeight="1">
      <c r="A40" s="79" t="s">
        <v>125</v>
      </c>
      <c r="B40" s="57"/>
      <c r="C40" s="80"/>
      <c r="D40" s="57"/>
      <c r="E40" s="81"/>
      <c r="F40" s="57"/>
    </row>
    <row r="41" spans="1:6" ht="16.5" customHeight="1">
      <c r="A41" s="82" t="s">
        <v>126</v>
      </c>
      <c r="B41" s="57"/>
      <c r="C41" s="83" t="s">
        <v>127</v>
      </c>
      <c r="D41" s="57"/>
      <c r="E41" s="84">
        <v>201848.58</v>
      </c>
      <c r="F41" s="57"/>
    </row>
    <row r="42" spans="1:6" ht="16.5" customHeight="1">
      <c r="A42" s="85" t="s">
        <v>128</v>
      </c>
      <c r="B42" s="86"/>
      <c r="C42" s="87"/>
      <c r="D42" s="86"/>
      <c r="E42" s="88">
        <v>201848.58</v>
      </c>
      <c r="F42" s="86"/>
    </row>
    <row r="43" spans="1:6" ht="16.5" customHeight="1">
      <c r="A43" s="79" t="s">
        <v>129</v>
      </c>
      <c r="B43" s="57"/>
      <c r="C43" s="80"/>
      <c r="D43" s="57"/>
      <c r="E43" s="81"/>
      <c r="F43" s="57"/>
    </row>
    <row r="44" spans="1:6" ht="16.5" customHeight="1">
      <c r="A44" s="82" t="s">
        <v>196</v>
      </c>
      <c r="B44" s="57"/>
      <c r="C44" s="83" t="s">
        <v>197</v>
      </c>
      <c r="D44" s="57"/>
      <c r="E44" s="84">
        <v>1.83</v>
      </c>
      <c r="F44" s="57"/>
    </row>
    <row r="45" spans="1:6" ht="16.5" customHeight="1">
      <c r="A45" s="82" t="s">
        <v>130</v>
      </c>
      <c r="B45" s="57"/>
      <c r="C45" s="83" t="s">
        <v>131</v>
      </c>
      <c r="D45" s="57"/>
      <c r="E45" s="84">
        <v>90000</v>
      </c>
      <c r="F45" s="57"/>
    </row>
    <row r="46" spans="1:6" ht="16.5" customHeight="1">
      <c r="A46" s="82" t="s">
        <v>132</v>
      </c>
      <c r="B46" s="57"/>
      <c r="C46" s="83" t="s">
        <v>133</v>
      </c>
      <c r="D46" s="57"/>
      <c r="E46" s="84">
        <v>11200</v>
      </c>
      <c r="F46" s="57"/>
    </row>
    <row r="47" spans="1:6" ht="16.5" customHeight="1">
      <c r="A47" s="82" t="s">
        <v>198</v>
      </c>
      <c r="B47" s="57"/>
      <c r="C47" s="83" t="s">
        <v>199</v>
      </c>
      <c r="D47" s="57"/>
      <c r="E47" s="84">
        <v>66970</v>
      </c>
      <c r="F47" s="57"/>
    </row>
    <row r="48" spans="1:6" ht="16.5" customHeight="1">
      <c r="A48" s="82" t="s">
        <v>134</v>
      </c>
      <c r="B48" s="57"/>
      <c r="C48" s="83" t="s">
        <v>135</v>
      </c>
      <c r="D48" s="57"/>
      <c r="E48" s="84">
        <v>197295.77</v>
      </c>
      <c r="F48" s="57"/>
    </row>
    <row r="49" spans="1:6" ht="16.5" customHeight="1">
      <c r="A49" s="85" t="s">
        <v>136</v>
      </c>
      <c r="B49" s="86"/>
      <c r="C49" s="87"/>
      <c r="D49" s="86"/>
      <c r="E49" s="88">
        <v>365467.6</v>
      </c>
      <c r="F49" s="86"/>
    </row>
    <row r="50" spans="1:6" ht="16.5" customHeight="1">
      <c r="A50" s="79" t="s">
        <v>137</v>
      </c>
      <c r="B50" s="57"/>
      <c r="C50" s="80"/>
      <c r="D50" s="57"/>
      <c r="E50" s="81"/>
      <c r="F50" s="57"/>
    </row>
    <row r="51" spans="1:6" ht="16.5" customHeight="1">
      <c r="A51" s="82" t="s">
        <v>138</v>
      </c>
      <c r="B51" s="57"/>
      <c r="C51" s="83" t="s">
        <v>139</v>
      </c>
      <c r="D51" s="57"/>
      <c r="E51" s="84">
        <v>328521.1</v>
      </c>
      <c r="F51" s="57"/>
    </row>
    <row r="52" spans="1:6" ht="16.5" customHeight="1">
      <c r="A52" s="82" t="s">
        <v>140</v>
      </c>
      <c r="B52" s="57"/>
      <c r="C52" s="83" t="s">
        <v>141</v>
      </c>
      <c r="D52" s="57"/>
      <c r="E52" s="84">
        <v>12681796.8</v>
      </c>
      <c r="F52" s="57"/>
    </row>
    <row r="53" spans="1:6" ht="16.5" customHeight="1">
      <c r="A53" s="82" t="s">
        <v>142</v>
      </c>
      <c r="B53" s="57"/>
      <c r="C53" s="83" t="s">
        <v>143</v>
      </c>
      <c r="D53" s="57"/>
      <c r="E53" s="84">
        <v>5069780.71</v>
      </c>
      <c r="F53" s="57"/>
    </row>
    <row r="54" spans="1:6" ht="16.5" customHeight="1">
      <c r="A54" s="82" t="s">
        <v>200</v>
      </c>
      <c r="B54" s="57"/>
      <c r="C54" s="83" t="s">
        <v>201</v>
      </c>
      <c r="D54" s="57"/>
      <c r="E54" s="84">
        <v>48518.02</v>
      </c>
      <c r="F54" s="57"/>
    </row>
    <row r="55" spans="1:6" ht="16.5" customHeight="1">
      <c r="A55" s="82" t="s">
        <v>144</v>
      </c>
      <c r="B55" s="57"/>
      <c r="C55" s="83" t="s">
        <v>145</v>
      </c>
      <c r="D55" s="57"/>
      <c r="E55" s="84">
        <v>5491213.85</v>
      </c>
      <c r="F55" s="57"/>
    </row>
    <row r="56" spans="1:6" ht="16.5" customHeight="1">
      <c r="A56" s="82" t="s">
        <v>146</v>
      </c>
      <c r="B56" s="57"/>
      <c r="C56" s="83" t="s">
        <v>147</v>
      </c>
      <c r="D56" s="57"/>
      <c r="E56" s="84">
        <v>24.25</v>
      </c>
      <c r="F56" s="57"/>
    </row>
    <row r="57" spans="1:6" ht="16.5" customHeight="1">
      <c r="A57" s="82" t="s">
        <v>148</v>
      </c>
      <c r="B57" s="57"/>
      <c r="C57" s="83" t="s">
        <v>149</v>
      </c>
      <c r="D57" s="57"/>
      <c r="E57" s="84">
        <v>62087.34</v>
      </c>
      <c r="F57" s="57"/>
    </row>
    <row r="58" spans="1:6" ht="16.5" customHeight="1">
      <c r="A58" s="82" t="s">
        <v>150</v>
      </c>
      <c r="B58" s="57"/>
      <c r="C58" s="83" t="s">
        <v>151</v>
      </c>
      <c r="D58" s="57"/>
      <c r="E58" s="84">
        <v>80463.7</v>
      </c>
      <c r="F58" s="57"/>
    </row>
    <row r="59" spans="1:6" ht="16.5" customHeight="1">
      <c r="A59" s="82" t="s">
        <v>152</v>
      </c>
      <c r="B59" s="57"/>
      <c r="C59" s="83" t="s">
        <v>153</v>
      </c>
      <c r="D59" s="57"/>
      <c r="E59" s="84">
        <v>3974325.41</v>
      </c>
      <c r="F59" s="57"/>
    </row>
    <row r="60" spans="1:6" ht="16.5" customHeight="1">
      <c r="A60" s="82" t="s">
        <v>154</v>
      </c>
      <c r="B60" s="57"/>
      <c r="C60" s="83" t="s">
        <v>155</v>
      </c>
      <c r="D60" s="57"/>
      <c r="E60" s="84">
        <v>11245</v>
      </c>
      <c r="F60" s="57"/>
    </row>
    <row r="61" spans="1:6" ht="16.5" customHeight="1">
      <c r="A61" s="85" t="s">
        <v>156</v>
      </c>
      <c r="B61" s="86"/>
      <c r="C61" s="87"/>
      <c r="D61" s="86"/>
      <c r="E61" s="88">
        <v>27747976.18</v>
      </c>
      <c r="F61" s="86"/>
    </row>
    <row r="62" spans="1:6" ht="16.5" customHeight="1">
      <c r="A62" s="79" t="s">
        <v>157</v>
      </c>
      <c r="B62" s="57"/>
      <c r="C62" s="80"/>
      <c r="D62" s="57"/>
      <c r="E62" s="81"/>
      <c r="F62" s="57"/>
    </row>
    <row r="63" spans="1:6" ht="16.5" customHeight="1">
      <c r="A63" s="82" t="s">
        <v>158</v>
      </c>
      <c r="B63" s="57"/>
      <c r="C63" s="83" t="s">
        <v>159</v>
      </c>
      <c r="D63" s="57"/>
      <c r="E63" s="84">
        <v>27133425.65</v>
      </c>
      <c r="F63" s="57"/>
    </row>
    <row r="64" spans="1:6" ht="16.5" customHeight="1">
      <c r="A64" s="82" t="s">
        <v>160</v>
      </c>
      <c r="B64" s="57"/>
      <c r="C64" s="83" t="s">
        <v>161</v>
      </c>
      <c r="D64" s="57"/>
      <c r="E64" s="84">
        <v>582763.4</v>
      </c>
      <c r="F64" s="57"/>
    </row>
    <row r="65" spans="1:6" ht="16.5" customHeight="1">
      <c r="A65" s="82" t="s">
        <v>162</v>
      </c>
      <c r="B65" s="57"/>
      <c r="C65" s="83" t="s">
        <v>163</v>
      </c>
      <c r="D65" s="57"/>
      <c r="E65" s="84">
        <v>7059000</v>
      </c>
      <c r="F65" s="57"/>
    </row>
    <row r="66" spans="1:6" ht="16.5" customHeight="1">
      <c r="A66" s="82" t="s">
        <v>202</v>
      </c>
      <c r="B66" s="57"/>
      <c r="C66" s="83" t="s">
        <v>203</v>
      </c>
      <c r="D66" s="57"/>
      <c r="E66" s="84">
        <v>169436</v>
      </c>
      <c r="F66" s="57"/>
    </row>
    <row r="67" spans="1:6" ht="16.5" customHeight="1" thickBot="1">
      <c r="A67" s="85" t="s">
        <v>164</v>
      </c>
      <c r="B67" s="86"/>
      <c r="C67" s="87"/>
      <c r="D67" s="86"/>
      <c r="E67" s="88">
        <v>34944625.05</v>
      </c>
      <c r="F67" s="86"/>
    </row>
    <row r="68" spans="1:6" ht="16.5" customHeight="1" thickBot="1" thickTop="1">
      <c r="A68" s="69" t="s">
        <v>165</v>
      </c>
      <c r="B68" s="70"/>
      <c r="C68" s="71"/>
      <c r="D68" s="70"/>
      <c r="E68" s="72">
        <v>64657275.98</v>
      </c>
      <c r="F68" s="70"/>
    </row>
    <row r="69" ht="409.5" customHeight="1" hidden="1" thickTop="1"/>
    <row r="70" ht="5.25" customHeight="1" thickTop="1"/>
    <row r="71" spans="1:5" ht="15" customHeight="1">
      <c r="A71" s="68" t="s">
        <v>99</v>
      </c>
      <c r="B71" s="61"/>
      <c r="C71" s="61"/>
      <c r="D71" s="61"/>
      <c r="E71" s="61"/>
    </row>
    <row r="72" ht="409.5" customHeight="1" hidden="1"/>
  </sheetData>
  <sheetProtection/>
  <mergeCells count="173">
    <mergeCell ref="A64:B64"/>
    <mergeCell ref="C64:D64"/>
    <mergeCell ref="E64:F64"/>
    <mergeCell ref="A67:B67"/>
    <mergeCell ref="C67:D67"/>
    <mergeCell ref="E67:F67"/>
    <mergeCell ref="A65:B65"/>
    <mergeCell ref="C65:D65"/>
    <mergeCell ref="E65:F65"/>
    <mergeCell ref="A66:B66"/>
    <mergeCell ref="A62:B62"/>
    <mergeCell ref="C62:D62"/>
    <mergeCell ref="E62:F62"/>
    <mergeCell ref="A63:B63"/>
    <mergeCell ref="C63:D63"/>
    <mergeCell ref="E63:F63"/>
    <mergeCell ref="C66:D66"/>
    <mergeCell ref="E66:F66"/>
    <mergeCell ref="A60:B60"/>
    <mergeCell ref="C60:D60"/>
    <mergeCell ref="E60:F60"/>
    <mergeCell ref="A61:B61"/>
    <mergeCell ref="C61:D61"/>
    <mergeCell ref="E61:F61"/>
    <mergeCell ref="A57:B57"/>
    <mergeCell ref="C57:D57"/>
    <mergeCell ref="E57:F57"/>
    <mergeCell ref="A59:B59"/>
    <mergeCell ref="C59:D59"/>
    <mergeCell ref="E59:F59"/>
    <mergeCell ref="A58:B58"/>
    <mergeCell ref="C58:D58"/>
    <mergeCell ref="E58:F58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2:B52"/>
    <mergeCell ref="C52:D52"/>
    <mergeCell ref="E52:F52"/>
    <mergeCell ref="C48:D48"/>
    <mergeCell ref="E48:F48"/>
    <mergeCell ref="A49:B49"/>
    <mergeCell ref="C49:D49"/>
    <mergeCell ref="E49:F49"/>
    <mergeCell ref="A51:B51"/>
    <mergeCell ref="C51:D51"/>
    <mergeCell ref="E51:F51"/>
    <mergeCell ref="A50:B50"/>
    <mergeCell ref="C50:D50"/>
    <mergeCell ref="E50:F50"/>
    <mergeCell ref="A46:B46"/>
    <mergeCell ref="C46:D46"/>
    <mergeCell ref="E46:F46"/>
    <mergeCell ref="A47:B47"/>
    <mergeCell ref="C47:D47"/>
    <mergeCell ref="E47:F47"/>
    <mergeCell ref="A48:B48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1:F11"/>
    <mergeCell ref="A14:B14"/>
    <mergeCell ref="C14:D14"/>
    <mergeCell ref="E14:F14"/>
    <mergeCell ref="A15:B15"/>
    <mergeCell ref="C15:D15"/>
    <mergeCell ref="E15:F15"/>
    <mergeCell ref="A68:B68"/>
    <mergeCell ref="C68:D68"/>
    <mergeCell ref="E68:F68"/>
    <mergeCell ref="A71:E71"/>
    <mergeCell ref="D1:F2"/>
    <mergeCell ref="A2:A3"/>
    <mergeCell ref="D5:F5"/>
    <mergeCell ref="A7:C7"/>
    <mergeCell ref="D7:F7"/>
    <mergeCell ref="A9:F9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zoomScale="70" zoomScaleNormal="70" zoomScalePageLayoutView="0" workbookViewId="0" topLeftCell="A1">
      <selection activeCell="E16" sqref="E16:G16"/>
    </sheetView>
  </sheetViews>
  <sheetFormatPr defaultColWidth="9.140625" defaultRowHeight="12.75"/>
  <cols>
    <col min="1" max="1" width="13.421875" style="0" customWidth="1"/>
    <col min="2" max="2" width="13.57421875" style="0" customWidth="1"/>
    <col min="3" max="3" width="5.28125" style="0" customWidth="1"/>
    <col min="4" max="5" width="0" style="0" hidden="1" customWidth="1"/>
    <col min="6" max="6" width="14.57421875" style="0" customWidth="1"/>
    <col min="7" max="7" width="4.421875" style="0" customWidth="1"/>
    <col min="8" max="8" width="0" style="0" hidden="1" customWidth="1"/>
    <col min="9" max="9" width="19.28125" style="0" customWidth="1"/>
    <col min="10" max="10" width="19.140625" style="0" customWidth="1"/>
    <col min="11" max="11" width="6.421875" style="0" customWidth="1"/>
    <col min="12" max="12" width="7.421875" style="0" customWidth="1"/>
    <col min="13" max="13" width="5.140625" style="0" customWidth="1"/>
    <col min="14" max="14" width="2.28125" style="0" customWidth="1"/>
    <col min="15" max="15" width="16.8515625" style="0" customWidth="1"/>
    <col min="16" max="16" width="14.57421875" style="0" customWidth="1"/>
    <col min="17" max="17" width="0.13671875" style="0" customWidth="1"/>
    <col min="18" max="18" width="0" style="0" hidden="1" customWidth="1"/>
    <col min="19" max="19" width="4.140625" style="0" customWidth="1"/>
    <col min="20" max="20" width="19.140625" style="0" customWidth="1"/>
    <col min="21" max="23" width="19.28125" style="0" customWidth="1"/>
    <col min="24" max="24" width="19.140625" style="0" customWidth="1"/>
    <col min="25" max="26" width="19.28125" style="0" customWidth="1"/>
    <col min="27" max="27" width="19.140625" style="0" customWidth="1"/>
    <col min="28" max="28" width="0" style="0" hidden="1" customWidth="1"/>
  </cols>
  <sheetData>
    <row r="1" spans="1:18" ht="12.75" customHeight="1">
      <c r="A1" s="73" t="s">
        <v>20</v>
      </c>
      <c r="B1" s="61"/>
      <c r="C1" s="61"/>
      <c r="D1" s="61"/>
      <c r="E1" s="61"/>
      <c r="F1" s="61"/>
      <c r="M1" s="62" t="s">
        <v>211</v>
      </c>
      <c r="N1" s="61"/>
      <c r="O1" s="61"/>
      <c r="P1" s="61"/>
      <c r="Q1" s="61"/>
      <c r="R1" s="61"/>
    </row>
    <row r="2" ht="0.75" customHeight="1"/>
    <row r="3" spans="13:16" ht="12.75">
      <c r="M3" s="62" t="s">
        <v>23</v>
      </c>
      <c r="N3" s="61"/>
      <c r="O3" s="61"/>
      <c r="P3" s="61"/>
    </row>
    <row r="4" spans="1:16" ht="12.75">
      <c r="A4" s="73" t="s">
        <v>22</v>
      </c>
      <c r="B4" s="61"/>
      <c r="C4" s="61"/>
      <c r="D4" s="61"/>
      <c r="E4" s="61"/>
      <c r="F4" s="61"/>
      <c r="M4" s="61"/>
      <c r="N4" s="61"/>
      <c r="O4" s="61"/>
      <c r="P4" s="61"/>
    </row>
    <row r="5" spans="1:6" ht="12.75">
      <c r="A5" s="61"/>
      <c r="B5" s="61"/>
      <c r="C5" s="61"/>
      <c r="D5" s="61"/>
      <c r="E5" s="61"/>
      <c r="F5" s="61"/>
    </row>
    <row r="6" ht="2.25" customHeight="1"/>
    <row r="7" spans="1:17" ht="17.25" customHeight="1">
      <c r="A7" s="96"/>
      <c r="B7" s="61"/>
      <c r="C7" s="97"/>
      <c r="D7" s="61"/>
      <c r="E7" s="61"/>
      <c r="F7" s="61"/>
      <c r="G7" s="61"/>
      <c r="H7" s="61"/>
      <c r="I7" s="61"/>
      <c r="J7" s="61"/>
      <c r="K7" s="61"/>
      <c r="L7" s="96"/>
      <c r="M7" s="61"/>
      <c r="N7" s="61"/>
      <c r="O7" s="96"/>
      <c r="P7" s="61"/>
      <c r="Q7" s="61"/>
    </row>
    <row r="8" spans="1:17" ht="18" customHeight="1">
      <c r="A8" s="100" t="s">
        <v>21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6.5" customHeight="1">
      <c r="A9" s="101" t="s">
        <v>166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16.5" customHeight="1">
      <c r="A10" s="100" t="s">
        <v>212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8" customHeight="1">
      <c r="A11" s="96"/>
      <c r="B11" s="61"/>
      <c r="C11" s="102"/>
      <c r="D11" s="61"/>
      <c r="E11" s="61"/>
      <c r="F11" s="61"/>
      <c r="G11" s="61"/>
      <c r="H11" s="61"/>
      <c r="I11" s="61"/>
      <c r="J11" s="61"/>
      <c r="K11" s="61"/>
      <c r="L11" s="96"/>
      <c r="M11" s="61"/>
      <c r="N11" s="61"/>
      <c r="O11" s="96"/>
      <c r="P11" s="61"/>
      <c r="Q11" s="61"/>
    </row>
    <row r="12" ht="4.5" customHeight="1"/>
    <row r="13" spans="1:27" ht="51">
      <c r="A13" s="3" t="s">
        <v>167</v>
      </c>
      <c r="B13" s="103" t="s">
        <v>51</v>
      </c>
      <c r="C13" s="104"/>
      <c r="D13" s="2"/>
      <c r="E13" s="2"/>
      <c r="F13" s="105" t="s">
        <v>168</v>
      </c>
      <c r="G13" s="104"/>
      <c r="I13" s="3" t="s">
        <v>169</v>
      </c>
      <c r="J13" s="3" t="s">
        <v>34</v>
      </c>
      <c r="K13" s="106" t="s">
        <v>35</v>
      </c>
      <c r="L13" s="90"/>
      <c r="M13" s="78"/>
      <c r="N13" s="106" t="s">
        <v>36</v>
      </c>
      <c r="O13" s="78"/>
      <c r="P13" s="106" t="s">
        <v>37</v>
      </c>
      <c r="Q13" s="90"/>
      <c r="R13" s="90"/>
      <c r="S13" s="78"/>
      <c r="T13" s="3" t="s">
        <v>38</v>
      </c>
      <c r="U13" s="3" t="s">
        <v>39</v>
      </c>
      <c r="V13" s="3" t="s">
        <v>40</v>
      </c>
      <c r="W13" s="3" t="s">
        <v>41</v>
      </c>
      <c r="X13" s="3" t="s">
        <v>170</v>
      </c>
      <c r="Y13" s="3" t="s">
        <v>42</v>
      </c>
      <c r="Z13" s="3" t="s">
        <v>43</v>
      </c>
      <c r="AA13" s="3" t="s">
        <v>30</v>
      </c>
    </row>
    <row r="14" spans="1:27" ht="12.75">
      <c r="A14" s="4" t="s">
        <v>0</v>
      </c>
      <c r="B14" s="98"/>
      <c r="C14" s="61"/>
      <c r="E14" s="98"/>
      <c r="F14" s="61"/>
      <c r="G14" s="61"/>
      <c r="I14" s="5"/>
      <c r="J14" s="5"/>
      <c r="K14" s="99"/>
      <c r="L14" s="61"/>
      <c r="M14" s="61"/>
      <c r="N14" s="99"/>
      <c r="O14" s="61"/>
      <c r="P14" s="99"/>
      <c r="Q14" s="61"/>
      <c r="R14" s="61"/>
      <c r="S14" s="61"/>
      <c r="T14" s="5"/>
      <c r="U14" s="5"/>
      <c r="V14" s="5"/>
      <c r="W14" s="5"/>
      <c r="X14" s="5"/>
      <c r="Y14" s="5"/>
      <c r="Z14" s="5"/>
      <c r="AA14" s="6"/>
    </row>
    <row r="15" spans="1:27" ht="12.75">
      <c r="A15" s="107" t="s">
        <v>1</v>
      </c>
      <c r="B15" s="91" t="s">
        <v>1</v>
      </c>
      <c r="C15" s="92"/>
      <c r="E15" s="91" t="s">
        <v>171</v>
      </c>
      <c r="F15" s="90"/>
      <c r="G15" s="78"/>
      <c r="I15" s="7">
        <v>15263230</v>
      </c>
      <c r="J15" s="8" t="s">
        <v>172</v>
      </c>
      <c r="K15" s="89" t="s">
        <v>172</v>
      </c>
      <c r="L15" s="90"/>
      <c r="M15" s="78"/>
      <c r="N15" s="89" t="s">
        <v>172</v>
      </c>
      <c r="O15" s="78"/>
      <c r="P15" s="89" t="s">
        <v>172</v>
      </c>
      <c r="Q15" s="90"/>
      <c r="R15" s="90"/>
      <c r="S15" s="78"/>
      <c r="T15" s="8" t="s">
        <v>172</v>
      </c>
      <c r="U15" s="8" t="s">
        <v>172</v>
      </c>
      <c r="V15" s="8" t="s">
        <v>172</v>
      </c>
      <c r="W15" s="8" t="s">
        <v>172</v>
      </c>
      <c r="X15" s="8" t="s">
        <v>172</v>
      </c>
      <c r="Y15" s="8" t="s">
        <v>172</v>
      </c>
      <c r="Z15" s="7">
        <v>14323342</v>
      </c>
      <c r="AA15" s="7">
        <v>14323342</v>
      </c>
    </row>
    <row r="16" spans="1:27" ht="12.75">
      <c r="A16" s="108"/>
      <c r="B16" s="93"/>
      <c r="C16" s="94"/>
      <c r="E16" s="91" t="s">
        <v>19</v>
      </c>
      <c r="F16" s="90"/>
      <c r="G16" s="78"/>
      <c r="I16" s="8" t="s">
        <v>172</v>
      </c>
      <c r="J16" s="8" t="s">
        <v>172</v>
      </c>
      <c r="K16" s="89" t="s">
        <v>172</v>
      </c>
      <c r="L16" s="90"/>
      <c r="M16" s="78"/>
      <c r="N16" s="89" t="s">
        <v>172</v>
      </c>
      <c r="O16" s="78"/>
      <c r="P16" s="89" t="s">
        <v>172</v>
      </c>
      <c r="Q16" s="90"/>
      <c r="R16" s="90"/>
      <c r="S16" s="78"/>
      <c r="T16" s="8" t="s">
        <v>172</v>
      </c>
      <c r="U16" s="8" t="s">
        <v>172</v>
      </c>
      <c r="V16" s="8" t="s">
        <v>172</v>
      </c>
      <c r="W16" s="8" t="s">
        <v>172</v>
      </c>
      <c r="X16" s="8" t="s">
        <v>172</v>
      </c>
      <c r="Y16" s="8" t="s">
        <v>172</v>
      </c>
      <c r="Z16" s="7">
        <v>11183.4</v>
      </c>
      <c r="AA16" s="7">
        <v>11183.4</v>
      </c>
    </row>
    <row r="17" spans="1:27" ht="12.75">
      <c r="A17" s="107" t="s">
        <v>173</v>
      </c>
      <c r="B17" s="91" t="s">
        <v>2</v>
      </c>
      <c r="C17" s="78"/>
      <c r="E17" s="91" t="s">
        <v>171</v>
      </c>
      <c r="F17" s="90"/>
      <c r="G17" s="78"/>
      <c r="I17" s="7">
        <v>2146680</v>
      </c>
      <c r="J17" s="7">
        <v>2144732</v>
      </c>
      <c r="K17" s="89" t="s">
        <v>172</v>
      </c>
      <c r="L17" s="90"/>
      <c r="M17" s="78"/>
      <c r="N17" s="89" t="s">
        <v>172</v>
      </c>
      <c r="O17" s="78"/>
      <c r="P17" s="89" t="s">
        <v>172</v>
      </c>
      <c r="Q17" s="90"/>
      <c r="R17" s="90"/>
      <c r="S17" s="78"/>
      <c r="T17" s="8" t="s">
        <v>172</v>
      </c>
      <c r="U17" s="8" t="s">
        <v>172</v>
      </c>
      <c r="V17" s="8" t="s">
        <v>172</v>
      </c>
      <c r="W17" s="8" t="s">
        <v>172</v>
      </c>
      <c r="X17" s="8" t="s">
        <v>172</v>
      </c>
      <c r="Y17" s="8" t="s">
        <v>172</v>
      </c>
      <c r="Z17" s="8" t="s">
        <v>172</v>
      </c>
      <c r="AA17" s="7">
        <v>2144732</v>
      </c>
    </row>
    <row r="18" spans="1:27" ht="12.75">
      <c r="A18" s="109"/>
      <c r="B18" s="91" t="s">
        <v>3</v>
      </c>
      <c r="C18" s="92"/>
      <c r="E18" s="91" t="s">
        <v>171</v>
      </c>
      <c r="F18" s="90"/>
      <c r="G18" s="78"/>
      <c r="I18" s="7">
        <v>16336237</v>
      </c>
      <c r="J18" s="7">
        <v>7231485.87</v>
      </c>
      <c r="K18" s="89" t="s">
        <v>172</v>
      </c>
      <c r="L18" s="90"/>
      <c r="M18" s="78"/>
      <c r="N18" s="95">
        <v>3358220.81</v>
      </c>
      <c r="O18" s="78"/>
      <c r="P18" s="89" t="s">
        <v>172</v>
      </c>
      <c r="Q18" s="90"/>
      <c r="R18" s="90"/>
      <c r="S18" s="78"/>
      <c r="T18" s="7">
        <v>1022160</v>
      </c>
      <c r="U18" s="7">
        <v>1438665</v>
      </c>
      <c r="V18" s="8" t="s">
        <v>172</v>
      </c>
      <c r="W18" s="8" t="s">
        <v>172</v>
      </c>
      <c r="X18" s="8" t="s">
        <v>172</v>
      </c>
      <c r="Y18" s="8" t="s">
        <v>172</v>
      </c>
      <c r="Z18" s="8" t="s">
        <v>172</v>
      </c>
      <c r="AA18" s="7">
        <v>13050531.68</v>
      </c>
    </row>
    <row r="19" spans="1:27" ht="12.75">
      <c r="A19" s="108"/>
      <c r="B19" s="93"/>
      <c r="C19" s="94"/>
      <c r="E19" s="91" t="s">
        <v>19</v>
      </c>
      <c r="F19" s="90"/>
      <c r="G19" s="78"/>
      <c r="I19" s="8" t="s">
        <v>172</v>
      </c>
      <c r="J19" s="8" t="s">
        <v>172</v>
      </c>
      <c r="K19" s="89" t="s">
        <v>172</v>
      </c>
      <c r="L19" s="90"/>
      <c r="M19" s="78"/>
      <c r="N19" s="95">
        <v>372780</v>
      </c>
      <c r="O19" s="78"/>
      <c r="P19" s="89" t="s">
        <v>172</v>
      </c>
      <c r="Q19" s="90"/>
      <c r="R19" s="90"/>
      <c r="S19" s="78"/>
      <c r="T19" s="8" t="s">
        <v>172</v>
      </c>
      <c r="U19" s="8" t="s">
        <v>172</v>
      </c>
      <c r="V19" s="8" t="s">
        <v>172</v>
      </c>
      <c r="W19" s="8" t="s">
        <v>172</v>
      </c>
      <c r="X19" s="8" t="s">
        <v>172</v>
      </c>
      <c r="Y19" s="8" t="s">
        <v>172</v>
      </c>
      <c r="Z19" s="8" t="s">
        <v>172</v>
      </c>
      <c r="AA19" s="7">
        <v>372780</v>
      </c>
    </row>
    <row r="20" spans="1:27" ht="12.75">
      <c r="A20" s="107" t="s">
        <v>174</v>
      </c>
      <c r="B20" s="91" t="s">
        <v>4</v>
      </c>
      <c r="C20" s="78"/>
      <c r="E20" s="91" t="s">
        <v>171</v>
      </c>
      <c r="F20" s="90"/>
      <c r="G20" s="78"/>
      <c r="I20" s="7">
        <v>2955162</v>
      </c>
      <c r="J20" s="7">
        <v>293700</v>
      </c>
      <c r="K20" s="95">
        <v>706800</v>
      </c>
      <c r="L20" s="90"/>
      <c r="M20" s="78"/>
      <c r="N20" s="95">
        <v>51100</v>
      </c>
      <c r="O20" s="78"/>
      <c r="P20" s="89" t="s">
        <v>172</v>
      </c>
      <c r="Q20" s="90"/>
      <c r="R20" s="90"/>
      <c r="S20" s="78"/>
      <c r="T20" s="7">
        <v>8500</v>
      </c>
      <c r="U20" s="7">
        <v>122400</v>
      </c>
      <c r="V20" s="8" t="s">
        <v>172</v>
      </c>
      <c r="W20" s="8" t="s">
        <v>172</v>
      </c>
      <c r="X20" s="8" t="s">
        <v>172</v>
      </c>
      <c r="Y20" s="8" t="s">
        <v>172</v>
      </c>
      <c r="Z20" s="8" t="s">
        <v>172</v>
      </c>
      <c r="AA20" s="7">
        <v>1182500</v>
      </c>
    </row>
    <row r="21" spans="1:27" ht="12.75">
      <c r="A21" s="109"/>
      <c r="B21" s="91" t="s">
        <v>5</v>
      </c>
      <c r="C21" s="92"/>
      <c r="E21" s="91" t="s">
        <v>171</v>
      </c>
      <c r="F21" s="90"/>
      <c r="G21" s="78"/>
      <c r="I21" s="7">
        <v>4893490</v>
      </c>
      <c r="J21" s="7">
        <v>939744.53</v>
      </c>
      <c r="K21" s="95">
        <v>37355</v>
      </c>
      <c r="L21" s="90"/>
      <c r="M21" s="78"/>
      <c r="N21" s="95">
        <v>1419013.81</v>
      </c>
      <c r="O21" s="78"/>
      <c r="P21" s="95">
        <v>185465</v>
      </c>
      <c r="Q21" s="90"/>
      <c r="R21" s="90"/>
      <c r="S21" s="78"/>
      <c r="T21" s="7">
        <v>10800</v>
      </c>
      <c r="U21" s="7">
        <v>688605.12</v>
      </c>
      <c r="V21" s="7">
        <v>79760</v>
      </c>
      <c r="W21" s="7">
        <v>200300</v>
      </c>
      <c r="X21" s="8" t="s">
        <v>172</v>
      </c>
      <c r="Y21" s="7">
        <v>27595</v>
      </c>
      <c r="Z21" s="8" t="s">
        <v>172</v>
      </c>
      <c r="AA21" s="7">
        <v>3588638.46</v>
      </c>
    </row>
    <row r="22" spans="1:27" ht="12.75">
      <c r="A22" s="109"/>
      <c r="B22" s="93"/>
      <c r="C22" s="94"/>
      <c r="E22" s="91" t="s">
        <v>19</v>
      </c>
      <c r="F22" s="90"/>
      <c r="G22" s="78"/>
      <c r="I22" s="8" t="s">
        <v>172</v>
      </c>
      <c r="J22" s="8" t="s">
        <v>172</v>
      </c>
      <c r="K22" s="89" t="s">
        <v>172</v>
      </c>
      <c r="L22" s="90"/>
      <c r="M22" s="78"/>
      <c r="N22" s="95">
        <v>198800</v>
      </c>
      <c r="O22" s="78"/>
      <c r="P22" s="95">
        <v>11999</v>
      </c>
      <c r="Q22" s="90"/>
      <c r="R22" s="90"/>
      <c r="S22" s="78"/>
      <c r="T22" s="7">
        <v>37437</v>
      </c>
      <c r="U22" s="8" t="s">
        <v>172</v>
      </c>
      <c r="V22" s="8" t="s">
        <v>172</v>
      </c>
      <c r="W22" s="8" t="s">
        <v>172</v>
      </c>
      <c r="X22" s="8" t="s">
        <v>172</v>
      </c>
      <c r="Y22" s="8" t="s">
        <v>172</v>
      </c>
      <c r="Z22" s="8" t="s">
        <v>172</v>
      </c>
      <c r="AA22" s="7">
        <v>248236</v>
      </c>
    </row>
    <row r="23" spans="1:27" ht="12.75">
      <c r="A23" s="109"/>
      <c r="B23" s="91" t="s">
        <v>6</v>
      </c>
      <c r="C23" s="92"/>
      <c r="E23" s="91" t="s">
        <v>171</v>
      </c>
      <c r="F23" s="90"/>
      <c r="G23" s="78"/>
      <c r="I23" s="7">
        <v>3720000</v>
      </c>
      <c r="J23" s="7">
        <v>1020252.47</v>
      </c>
      <c r="K23" s="95">
        <v>209353</v>
      </c>
      <c r="L23" s="90"/>
      <c r="M23" s="78"/>
      <c r="N23" s="95">
        <v>1106310.38</v>
      </c>
      <c r="O23" s="78"/>
      <c r="P23" s="95">
        <v>186400</v>
      </c>
      <c r="Q23" s="90"/>
      <c r="R23" s="90"/>
      <c r="S23" s="78"/>
      <c r="T23" s="7">
        <v>58780</v>
      </c>
      <c r="U23" s="7">
        <v>536841</v>
      </c>
      <c r="V23" s="8" t="s">
        <v>172</v>
      </c>
      <c r="W23" s="7">
        <v>109942</v>
      </c>
      <c r="X23" s="8" t="s">
        <v>172</v>
      </c>
      <c r="Y23" s="7">
        <v>4500</v>
      </c>
      <c r="Z23" s="8" t="s">
        <v>172</v>
      </c>
      <c r="AA23" s="7">
        <v>3232378.85</v>
      </c>
    </row>
    <row r="24" spans="1:27" ht="12.75">
      <c r="A24" s="109"/>
      <c r="B24" s="93"/>
      <c r="C24" s="94"/>
      <c r="E24" s="91" t="s">
        <v>19</v>
      </c>
      <c r="F24" s="90"/>
      <c r="G24" s="78"/>
      <c r="I24" s="8" t="s">
        <v>172</v>
      </c>
      <c r="J24" s="8" t="s">
        <v>172</v>
      </c>
      <c r="K24" s="89" t="s">
        <v>172</v>
      </c>
      <c r="L24" s="90"/>
      <c r="M24" s="78"/>
      <c r="N24" s="89" t="s">
        <v>172</v>
      </c>
      <c r="O24" s="78"/>
      <c r="P24" s="89" t="s">
        <v>172</v>
      </c>
      <c r="Q24" s="90"/>
      <c r="R24" s="90"/>
      <c r="S24" s="78"/>
      <c r="T24" s="7">
        <v>160000</v>
      </c>
      <c r="U24" s="8" t="s">
        <v>172</v>
      </c>
      <c r="V24" s="8" t="s">
        <v>172</v>
      </c>
      <c r="W24" s="8" t="s">
        <v>172</v>
      </c>
      <c r="X24" s="8" t="s">
        <v>172</v>
      </c>
      <c r="Y24" s="8" t="s">
        <v>172</v>
      </c>
      <c r="Z24" s="8" t="s">
        <v>172</v>
      </c>
      <c r="AA24" s="7">
        <v>160000</v>
      </c>
    </row>
    <row r="25" spans="1:27" ht="12.75">
      <c r="A25" s="108"/>
      <c r="B25" s="91" t="s">
        <v>7</v>
      </c>
      <c r="C25" s="78"/>
      <c r="E25" s="91" t="s">
        <v>171</v>
      </c>
      <c r="F25" s="90"/>
      <c r="G25" s="78"/>
      <c r="I25" s="7">
        <v>1849651</v>
      </c>
      <c r="J25" s="7">
        <v>494443.6</v>
      </c>
      <c r="K25" s="89" t="s">
        <v>172</v>
      </c>
      <c r="L25" s="90"/>
      <c r="M25" s="78"/>
      <c r="N25" s="95">
        <v>71213.95</v>
      </c>
      <c r="O25" s="78"/>
      <c r="P25" s="89" t="s">
        <v>172</v>
      </c>
      <c r="Q25" s="90"/>
      <c r="R25" s="90"/>
      <c r="S25" s="78"/>
      <c r="T25" s="8" t="s">
        <v>172</v>
      </c>
      <c r="U25" s="8" t="s">
        <v>172</v>
      </c>
      <c r="V25" s="8" t="s">
        <v>172</v>
      </c>
      <c r="W25" s="8" t="s">
        <v>172</v>
      </c>
      <c r="X25" s="8" t="s">
        <v>172</v>
      </c>
      <c r="Y25" s="7">
        <v>1046781.94</v>
      </c>
      <c r="Z25" s="8" t="s">
        <v>172</v>
      </c>
      <c r="AA25" s="7">
        <v>1612439.49</v>
      </c>
    </row>
    <row r="26" spans="1:27" ht="12.75">
      <c r="A26" s="107" t="s">
        <v>175</v>
      </c>
      <c r="B26" s="91" t="s">
        <v>8</v>
      </c>
      <c r="C26" s="78"/>
      <c r="E26" s="91" t="s">
        <v>171</v>
      </c>
      <c r="F26" s="90"/>
      <c r="G26" s="78"/>
      <c r="I26" s="7">
        <v>567900</v>
      </c>
      <c r="J26" s="7">
        <v>201600</v>
      </c>
      <c r="K26" s="95">
        <v>95800</v>
      </c>
      <c r="L26" s="90"/>
      <c r="M26" s="78"/>
      <c r="N26" s="95">
        <v>84000</v>
      </c>
      <c r="O26" s="78"/>
      <c r="P26" s="89" t="s">
        <v>172</v>
      </c>
      <c r="Q26" s="90"/>
      <c r="R26" s="90"/>
      <c r="S26" s="78"/>
      <c r="T26" s="7">
        <v>41100</v>
      </c>
      <c r="U26" s="7">
        <v>43000</v>
      </c>
      <c r="V26" s="8" t="s">
        <v>172</v>
      </c>
      <c r="W26" s="8" t="s">
        <v>172</v>
      </c>
      <c r="X26" s="8" t="s">
        <v>172</v>
      </c>
      <c r="Y26" s="8" t="s">
        <v>172</v>
      </c>
      <c r="Z26" s="8" t="s">
        <v>172</v>
      </c>
      <c r="AA26" s="7">
        <v>465500</v>
      </c>
    </row>
    <row r="27" spans="1:27" ht="12.75">
      <c r="A27" s="109"/>
      <c r="B27" s="91" t="s">
        <v>9</v>
      </c>
      <c r="C27" s="92"/>
      <c r="E27" s="91" t="s">
        <v>171</v>
      </c>
      <c r="F27" s="90"/>
      <c r="G27" s="78"/>
      <c r="I27" s="7">
        <v>5126900</v>
      </c>
      <c r="J27" s="8" t="s">
        <v>172</v>
      </c>
      <c r="K27" s="89" t="s">
        <v>172</v>
      </c>
      <c r="L27" s="90"/>
      <c r="M27" s="78"/>
      <c r="N27" s="89" t="s">
        <v>172</v>
      </c>
      <c r="O27" s="78"/>
      <c r="P27" s="89" t="s">
        <v>172</v>
      </c>
      <c r="Q27" s="90"/>
      <c r="R27" s="90"/>
      <c r="S27" s="78"/>
      <c r="T27" s="8" t="s">
        <v>172</v>
      </c>
      <c r="U27" s="8" t="s">
        <v>172</v>
      </c>
      <c r="V27" s="8" t="s">
        <v>172</v>
      </c>
      <c r="W27" s="8" t="s">
        <v>172</v>
      </c>
      <c r="X27" s="7">
        <v>4154700</v>
      </c>
      <c r="Y27" s="8" t="s">
        <v>172</v>
      </c>
      <c r="Z27" s="8" t="s">
        <v>172</v>
      </c>
      <c r="AA27" s="7">
        <v>4154700</v>
      </c>
    </row>
    <row r="28" spans="1:27" ht="12.75">
      <c r="A28" s="108"/>
      <c r="B28" s="93"/>
      <c r="C28" s="94"/>
      <c r="E28" s="91" t="s">
        <v>19</v>
      </c>
      <c r="F28" s="90"/>
      <c r="G28" s="78"/>
      <c r="I28" s="8" t="s">
        <v>172</v>
      </c>
      <c r="J28" s="8" t="s">
        <v>172</v>
      </c>
      <c r="K28" s="89" t="s">
        <v>172</v>
      </c>
      <c r="L28" s="90"/>
      <c r="M28" s="78"/>
      <c r="N28" s="89" t="s">
        <v>172</v>
      </c>
      <c r="O28" s="78"/>
      <c r="P28" s="89" t="s">
        <v>172</v>
      </c>
      <c r="Q28" s="90"/>
      <c r="R28" s="90"/>
      <c r="S28" s="78"/>
      <c r="T28" s="8" t="s">
        <v>172</v>
      </c>
      <c r="U28" s="8" t="s">
        <v>172</v>
      </c>
      <c r="V28" s="8" t="s">
        <v>172</v>
      </c>
      <c r="W28" s="8" t="s">
        <v>172</v>
      </c>
      <c r="X28" s="7">
        <v>5119000</v>
      </c>
      <c r="Y28" s="8" t="s">
        <v>172</v>
      </c>
      <c r="Z28" s="8" t="s">
        <v>172</v>
      </c>
      <c r="AA28" s="7">
        <v>5119000</v>
      </c>
    </row>
    <row r="29" spans="1:27" ht="12.75">
      <c r="A29" s="9" t="s">
        <v>176</v>
      </c>
      <c r="B29" s="91" t="s">
        <v>10</v>
      </c>
      <c r="C29" s="78"/>
      <c r="E29" s="91" t="s">
        <v>171</v>
      </c>
      <c r="F29" s="90"/>
      <c r="G29" s="78"/>
      <c r="I29" s="7">
        <v>4083200</v>
      </c>
      <c r="J29" s="8" t="s">
        <v>172</v>
      </c>
      <c r="K29" s="95">
        <v>30000</v>
      </c>
      <c r="L29" s="90"/>
      <c r="M29" s="78"/>
      <c r="N29" s="95">
        <v>1722885</v>
      </c>
      <c r="O29" s="78"/>
      <c r="P29" s="95">
        <v>280000</v>
      </c>
      <c r="Q29" s="90"/>
      <c r="R29" s="90"/>
      <c r="S29" s="78"/>
      <c r="T29" s="8" t="s">
        <v>172</v>
      </c>
      <c r="U29" s="7">
        <v>1617720.37</v>
      </c>
      <c r="V29" s="8" t="s">
        <v>172</v>
      </c>
      <c r="W29" s="7">
        <v>150000</v>
      </c>
      <c r="X29" s="8" t="s">
        <v>172</v>
      </c>
      <c r="Y29" s="8" t="s">
        <v>172</v>
      </c>
      <c r="Z29" s="8" t="s">
        <v>172</v>
      </c>
      <c r="AA29" s="7">
        <v>3800605.37</v>
      </c>
    </row>
    <row r="30" spans="1:27" ht="13.5" thickBot="1">
      <c r="A30" s="110" t="s">
        <v>30</v>
      </c>
      <c r="B30" s="111"/>
      <c r="C30" s="111"/>
      <c r="D30" s="111"/>
      <c r="E30" s="111"/>
      <c r="F30" s="111"/>
      <c r="G30" s="112"/>
      <c r="I30" s="10">
        <v>56942450</v>
      </c>
      <c r="J30" s="10">
        <v>12325958.47</v>
      </c>
      <c r="K30" s="113">
        <v>1079308</v>
      </c>
      <c r="L30" s="111"/>
      <c r="M30" s="112"/>
      <c r="N30" s="113">
        <v>8384323.95</v>
      </c>
      <c r="O30" s="112"/>
      <c r="P30" s="113">
        <v>663864</v>
      </c>
      <c r="Q30" s="111"/>
      <c r="R30" s="111"/>
      <c r="S30" s="112"/>
      <c r="T30" s="10">
        <v>1338777</v>
      </c>
      <c r="U30" s="10">
        <v>4447231.49</v>
      </c>
      <c r="V30" s="10">
        <v>79760</v>
      </c>
      <c r="W30" s="10">
        <v>460242</v>
      </c>
      <c r="X30" s="10">
        <v>9273700</v>
      </c>
      <c r="Y30" s="10">
        <v>1078876.94</v>
      </c>
      <c r="Z30" s="10">
        <v>14334525.4</v>
      </c>
      <c r="AA30" s="10">
        <v>53466567.25</v>
      </c>
    </row>
    <row r="31" ht="409.5" customHeight="1" hidden="1"/>
    <row r="32" ht="13.5" thickTop="1"/>
  </sheetData>
  <sheetProtection/>
  <mergeCells count="103">
    <mergeCell ref="K29:M29"/>
    <mergeCell ref="N29:O29"/>
    <mergeCell ref="P29:S29"/>
    <mergeCell ref="A30:G30"/>
    <mergeCell ref="K30:M30"/>
    <mergeCell ref="N30:O30"/>
    <mergeCell ref="P30:S30"/>
    <mergeCell ref="A20:A25"/>
    <mergeCell ref="B23:C24"/>
    <mergeCell ref="A26:A28"/>
    <mergeCell ref="B27:C28"/>
    <mergeCell ref="E28:G28"/>
    <mergeCell ref="B29:C29"/>
    <mergeCell ref="E29:G29"/>
    <mergeCell ref="B20:C20"/>
    <mergeCell ref="E22:G22"/>
    <mergeCell ref="P27:S27"/>
    <mergeCell ref="P25:S25"/>
    <mergeCell ref="B26:C26"/>
    <mergeCell ref="E26:G26"/>
    <mergeCell ref="K26:M26"/>
    <mergeCell ref="N26:O26"/>
    <mergeCell ref="P26:S26"/>
    <mergeCell ref="B25:C25"/>
    <mergeCell ref="E25:G25"/>
    <mergeCell ref="K25:M25"/>
    <mergeCell ref="K22:M22"/>
    <mergeCell ref="N25:O25"/>
    <mergeCell ref="K27:M27"/>
    <mergeCell ref="N27:O27"/>
    <mergeCell ref="E23:G23"/>
    <mergeCell ref="K23:M23"/>
    <mergeCell ref="N23:O23"/>
    <mergeCell ref="K24:M24"/>
    <mergeCell ref="N24:O24"/>
    <mergeCell ref="P24:S24"/>
    <mergeCell ref="K21:M21"/>
    <mergeCell ref="N21:O21"/>
    <mergeCell ref="P21:S21"/>
    <mergeCell ref="P18:S18"/>
    <mergeCell ref="E19:G19"/>
    <mergeCell ref="K19:M19"/>
    <mergeCell ref="N19:O19"/>
    <mergeCell ref="P19:S19"/>
    <mergeCell ref="E20:G20"/>
    <mergeCell ref="K20:M20"/>
    <mergeCell ref="N20:O20"/>
    <mergeCell ref="P20:S20"/>
    <mergeCell ref="A17:A19"/>
    <mergeCell ref="B17:C17"/>
    <mergeCell ref="E17:G17"/>
    <mergeCell ref="K17:M17"/>
    <mergeCell ref="N17:O17"/>
    <mergeCell ref="P17:S17"/>
    <mergeCell ref="B18:C19"/>
    <mergeCell ref="E18:G18"/>
    <mergeCell ref="K18:M18"/>
    <mergeCell ref="N18:O18"/>
    <mergeCell ref="A15:A16"/>
    <mergeCell ref="B15:C16"/>
    <mergeCell ref="E15:G15"/>
    <mergeCell ref="K15:M15"/>
    <mergeCell ref="N15:O15"/>
    <mergeCell ref="P15:S15"/>
    <mergeCell ref="E16:G16"/>
    <mergeCell ref="K16:M16"/>
    <mergeCell ref="N16:O16"/>
    <mergeCell ref="P16:S16"/>
    <mergeCell ref="B13:C13"/>
    <mergeCell ref="F13:G13"/>
    <mergeCell ref="K13:M13"/>
    <mergeCell ref="N13:O13"/>
    <mergeCell ref="P13:S13"/>
    <mergeCell ref="B14:C14"/>
    <mergeCell ref="E14:G14"/>
    <mergeCell ref="K14:M14"/>
    <mergeCell ref="N14:O14"/>
    <mergeCell ref="P14:S14"/>
    <mergeCell ref="A8:Q8"/>
    <mergeCell ref="A9:Q9"/>
    <mergeCell ref="A10:Q10"/>
    <mergeCell ref="A11:B11"/>
    <mergeCell ref="C11:K11"/>
    <mergeCell ref="L11:N11"/>
    <mergeCell ref="O11:Q11"/>
    <mergeCell ref="A1:F1"/>
    <mergeCell ref="M1:R1"/>
    <mergeCell ref="M3:P4"/>
    <mergeCell ref="A4:F5"/>
    <mergeCell ref="A7:B7"/>
    <mergeCell ref="C7:K7"/>
    <mergeCell ref="L7:N7"/>
    <mergeCell ref="O7:Q7"/>
    <mergeCell ref="K28:M28"/>
    <mergeCell ref="N28:O28"/>
    <mergeCell ref="P28:S28"/>
    <mergeCell ref="B21:C22"/>
    <mergeCell ref="E27:G27"/>
    <mergeCell ref="E21:G21"/>
    <mergeCell ref="N22:O22"/>
    <mergeCell ref="P22:S22"/>
    <mergeCell ref="P23:S23"/>
    <mergeCell ref="E24:G2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2023-01-13T08:48:40Z</dcterms:created>
  <dcterms:modified xsi:type="dcterms:W3CDTF">2023-10-09T09:19:57Z</dcterms:modified>
  <cp:category/>
  <cp:version/>
  <cp:contentType/>
  <cp:contentStatus/>
</cp:coreProperties>
</file>